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0300"/>
  </bookViews>
  <sheets>
    <sheet name="výsledky" sheetId="1" r:id="rId1"/>
    <sheet name="dl 2024 - 25" sheetId="2" r:id="rId2"/>
    <sheet name="PavoukVF" sheetId="3" r:id="rId3"/>
    <sheet name="PavoukMF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9" i="2" l="1"/>
  <c r="S69" i="2"/>
  <c r="T68" i="2"/>
  <c r="S68" i="2"/>
  <c r="T67" i="2"/>
  <c r="U67" i="2" s="1"/>
  <c r="S67" i="2"/>
  <c r="T66" i="2"/>
  <c r="S66" i="2"/>
  <c r="T65" i="2"/>
  <c r="S65" i="2"/>
  <c r="T47" i="2"/>
  <c r="S47" i="2"/>
  <c r="T43" i="2"/>
  <c r="S43" i="2"/>
  <c r="T64" i="2"/>
  <c r="S64" i="2"/>
  <c r="T56" i="2"/>
  <c r="S56" i="2"/>
  <c r="T54" i="2"/>
  <c r="S54" i="2"/>
  <c r="T57" i="2"/>
  <c r="S57" i="2"/>
  <c r="U69" i="2" l="1"/>
  <c r="U65" i="2"/>
  <c r="U68" i="2"/>
  <c r="U66" i="2"/>
  <c r="U47" i="2"/>
  <c r="U43" i="2"/>
  <c r="U64" i="2"/>
  <c r="U56" i="2"/>
  <c r="U54" i="2"/>
  <c r="U57" i="2"/>
  <c r="S52" i="2" l="1"/>
  <c r="T52" i="2"/>
  <c r="S36" i="2"/>
  <c r="T36" i="2"/>
  <c r="S37" i="2"/>
  <c r="T37" i="2"/>
  <c r="T60" i="2"/>
  <c r="S60" i="2"/>
  <c r="T24" i="2"/>
  <c r="S24" i="2"/>
  <c r="T39" i="2"/>
  <c r="S39" i="2"/>
  <c r="T35" i="2"/>
  <c r="S35" i="2"/>
  <c r="T23" i="2"/>
  <c r="S23" i="2"/>
  <c r="T30" i="2"/>
  <c r="S30" i="2"/>
  <c r="U52" i="2" l="1"/>
  <c r="U37" i="2"/>
  <c r="U36" i="2"/>
  <c r="U24" i="2"/>
  <c r="U35" i="2"/>
  <c r="U60" i="2"/>
  <c r="U39" i="2"/>
  <c r="U23" i="2"/>
  <c r="U30" i="2"/>
  <c r="T48" i="2"/>
  <c r="S48" i="2"/>
  <c r="T21" i="2"/>
  <c r="S21" i="2"/>
  <c r="T42" i="2"/>
  <c r="S42" i="2"/>
  <c r="T45" i="2"/>
  <c r="S45" i="2"/>
  <c r="T59" i="2"/>
  <c r="S59" i="2"/>
  <c r="T55" i="2"/>
  <c r="S55" i="2"/>
  <c r="T53" i="2"/>
  <c r="S53" i="2"/>
  <c r="T32" i="2"/>
  <c r="S32" i="2"/>
  <c r="T12" i="2"/>
  <c r="S12" i="2"/>
  <c r="T51" i="2"/>
  <c r="S51" i="2"/>
  <c r="T63" i="2"/>
  <c r="S63" i="2"/>
  <c r="T58" i="2"/>
  <c r="S58" i="2"/>
  <c r="T34" i="2"/>
  <c r="S34" i="2"/>
  <c r="T14" i="2"/>
  <c r="S14" i="2"/>
  <c r="T28" i="2"/>
  <c r="S28" i="2"/>
  <c r="T62" i="2"/>
  <c r="S62" i="2"/>
  <c r="T49" i="2"/>
  <c r="S49" i="2"/>
  <c r="S25" i="2"/>
  <c r="T25" i="2"/>
  <c r="S3" i="2"/>
  <c r="T13" i="2"/>
  <c r="S22" i="2"/>
  <c r="T15" i="2"/>
  <c r="S27" i="2"/>
  <c r="T10" i="2"/>
  <c r="S17" i="2"/>
  <c r="T41" i="2"/>
  <c r="S15" i="2"/>
  <c r="T26" i="2"/>
  <c r="S20" i="2"/>
  <c r="T17" i="2"/>
  <c r="S10" i="2"/>
  <c r="T61" i="2"/>
  <c r="S50" i="2"/>
  <c r="T18" i="2"/>
  <c r="T16" i="2"/>
  <c r="S41" i="2"/>
  <c r="U25" i="2" l="1"/>
  <c r="U51" i="2"/>
  <c r="U55" i="2"/>
  <c r="U59" i="2"/>
  <c r="U28" i="2"/>
  <c r="U45" i="2"/>
  <c r="U48" i="2"/>
  <c r="U21" i="2"/>
  <c r="U42" i="2"/>
  <c r="U53" i="2"/>
  <c r="U32" i="2"/>
  <c r="U14" i="2"/>
  <c r="U63" i="2"/>
  <c r="U49" i="2"/>
  <c r="U58" i="2"/>
  <c r="U34" i="2"/>
  <c r="U12" i="2"/>
  <c r="U62" i="2"/>
  <c r="U41" i="2"/>
  <c r="U10" i="2"/>
  <c r="U17" i="2"/>
  <c r="U15" i="2"/>
  <c r="T29" i="2"/>
  <c r="T50" i="2" l="1"/>
  <c r="T33" i="2"/>
  <c r="T46" i="2"/>
  <c r="T8" i="2"/>
  <c r="T3" i="2"/>
  <c r="T9" i="2"/>
  <c r="S46" i="2"/>
  <c r="T11" i="2"/>
  <c r="T22" i="2"/>
  <c r="S44" i="2"/>
  <c r="S29" i="2"/>
  <c r="T31" i="2"/>
  <c r="S11" i="2"/>
  <c r="T20" i="2"/>
  <c r="S19" i="2"/>
  <c r="S33" i="2"/>
  <c r="T27" i="2"/>
  <c r="S9" i="2"/>
  <c r="T44" i="2"/>
  <c r="S5" i="2"/>
  <c r="T40" i="2"/>
  <c r="S7" i="2"/>
  <c r="T38" i="2"/>
  <c r="S38" i="2"/>
  <c r="S26" i="2"/>
  <c r="U26" i="2" s="1"/>
  <c r="T6" i="2"/>
  <c r="S13" i="2"/>
  <c r="U13" i="2" s="1"/>
  <c r="T19" i="2"/>
  <c r="S31" i="2"/>
  <c r="T5" i="2"/>
  <c r="S18" i="2"/>
  <c r="U18" i="2" s="1"/>
  <c r="T4" i="2"/>
  <c r="S61" i="2"/>
  <c r="U61" i="2" s="1"/>
  <c r="U29" i="2" l="1"/>
  <c r="S4" i="2"/>
  <c r="U46" i="2" s="1"/>
  <c r="T7" i="2"/>
  <c r="S16" i="2"/>
  <c r="S40" i="2"/>
  <c r="U33" i="2" s="1"/>
  <c r="S6" i="2"/>
  <c r="U3" i="2" s="1"/>
  <c r="S8" i="2"/>
  <c r="U50" i="2" s="1"/>
  <c r="U22" i="2"/>
  <c r="U11" i="2"/>
  <c r="U31" i="2"/>
  <c r="U19" i="2"/>
  <c r="U44" i="2"/>
  <c r="U27" i="2"/>
  <c r="U5" i="2"/>
  <c r="U38" i="2"/>
  <c r="U20" i="2"/>
  <c r="U4" i="2" l="1"/>
  <c r="U40" i="2"/>
  <c r="U8" i="2"/>
  <c r="U9" i="2"/>
  <c r="U16" i="2"/>
  <c r="U6" i="2"/>
  <c r="U7" i="2"/>
</calcChain>
</file>

<file path=xl/sharedStrings.xml><?xml version="1.0" encoding="utf-8"?>
<sst xmlns="http://schemas.openxmlformats.org/spreadsheetml/2006/main" count="467" uniqueCount="170">
  <si>
    <t>pořadí</t>
  </si>
  <si>
    <t>jméno</t>
  </si>
  <si>
    <t>H</t>
  </si>
  <si>
    <t>klub</t>
  </si>
  <si>
    <t>účast</t>
  </si>
  <si>
    <t>skupina</t>
  </si>
  <si>
    <t>pavouk</t>
  </si>
  <si>
    <t>CELKEM</t>
  </si>
  <si>
    <t>TTC MS Brno</t>
  </si>
  <si>
    <t>Krejčí Petr</t>
  </si>
  <si>
    <t>BREST</t>
  </si>
  <si>
    <t>Sedláček Radek</t>
  </si>
  <si>
    <t>Ondratice</t>
  </si>
  <si>
    <t>Sirbu Jan</t>
  </si>
  <si>
    <t>Fenix</t>
  </si>
  <si>
    <t>Lanžhot</t>
  </si>
  <si>
    <t>Orel Šlapanice</t>
  </si>
  <si>
    <t>Židenice</t>
  </si>
  <si>
    <t>Rájec</t>
  </si>
  <si>
    <t>Viesner Vojtěch</t>
  </si>
  <si>
    <t>Borová</t>
  </si>
  <si>
    <t>Brož</t>
  </si>
  <si>
    <t>Bednařík Matěj</t>
  </si>
  <si>
    <t>Vracov</t>
  </si>
  <si>
    <t>Studnička Ondřej</t>
  </si>
  <si>
    <t>Soukal Jiří ml.</t>
  </si>
  <si>
    <t>Kobylí</t>
  </si>
  <si>
    <t>SUMA</t>
  </si>
  <si>
    <t>-</t>
  </si>
  <si>
    <t>SUMA 1</t>
  </si>
  <si>
    <t>KST Zlín</t>
  </si>
  <si>
    <t>Nedbálek Michal</t>
  </si>
  <si>
    <t>Juras Jaroslav</t>
  </si>
  <si>
    <t>Horák Petr</t>
  </si>
  <si>
    <t>Sokol Ořechov</t>
  </si>
  <si>
    <t>nereg.</t>
  </si>
  <si>
    <t>TTC MS a BREST</t>
  </si>
  <si>
    <t>Velké finále</t>
  </si>
  <si>
    <t xml:space="preserve"> </t>
  </si>
  <si>
    <t>A</t>
  </si>
  <si>
    <t>B</t>
  </si>
  <si>
    <t>C</t>
  </si>
  <si>
    <t>D</t>
  </si>
  <si>
    <t>1. místo</t>
  </si>
  <si>
    <t>E</t>
  </si>
  <si>
    <t>F</t>
  </si>
  <si>
    <t>G</t>
  </si>
  <si>
    <t xml:space="preserve">               XXIII.ročník GRAND PRIX</t>
  </si>
  <si>
    <t xml:space="preserve">       2024 - 25</t>
  </si>
  <si>
    <t>Malé finále</t>
  </si>
  <si>
    <t>Koudelka David</t>
  </si>
  <si>
    <t>Drahovzal Miroslav</t>
  </si>
  <si>
    <t>Březina</t>
  </si>
  <si>
    <t>Štofka Filip</t>
  </si>
  <si>
    <t>Svoboda Libor</t>
  </si>
  <si>
    <t>Uhlíř Michal</t>
  </si>
  <si>
    <t>Rampáček Patrik</t>
  </si>
  <si>
    <t>Střítežský Roman</t>
  </si>
  <si>
    <t>Kallay Fedor</t>
  </si>
  <si>
    <t>Šamšula Roman</t>
  </si>
  <si>
    <t>Rebešovice</t>
  </si>
  <si>
    <t>poř.</t>
  </si>
  <si>
    <t>x</t>
  </si>
  <si>
    <t>Bíza Petr</t>
  </si>
  <si>
    <t>MS Brno</t>
  </si>
  <si>
    <t>Fénix</t>
  </si>
  <si>
    <t>Zemanová Simona</t>
  </si>
  <si>
    <t>Kozelek Ondřej</t>
  </si>
  <si>
    <t>Dolní Němčí</t>
  </si>
  <si>
    <t>Vala</t>
  </si>
  <si>
    <t>Iša Radek</t>
  </si>
  <si>
    <t>TTC Úsov</t>
  </si>
  <si>
    <t>Kamba Vladimír</t>
  </si>
  <si>
    <t>Práce</t>
  </si>
  <si>
    <t>Halas Pavel</t>
  </si>
  <si>
    <t>Šitbořice</t>
  </si>
  <si>
    <t>Šporcr David</t>
  </si>
  <si>
    <t>Slavík Jakub</t>
  </si>
  <si>
    <t>Tichý Matyáš</t>
  </si>
  <si>
    <t>Adamov</t>
  </si>
  <si>
    <t xml:space="preserve">Sirbu Jan </t>
  </si>
  <si>
    <t xml:space="preserve">Brož </t>
  </si>
  <si>
    <t>Kulich Ivan</t>
  </si>
  <si>
    <t>Sirbu Jakub</t>
  </si>
  <si>
    <t>Ořechov</t>
  </si>
  <si>
    <t>Koudelka Petr</t>
  </si>
  <si>
    <t>Drlík Václav</t>
  </si>
  <si>
    <t>Čelko Ondřej</t>
  </si>
  <si>
    <t>Slavík Jiří</t>
  </si>
  <si>
    <t>Úsov</t>
  </si>
  <si>
    <t xml:space="preserve">Kotol Lukáš </t>
  </si>
  <si>
    <t>Hoch Vítek</t>
  </si>
  <si>
    <t>Kubík Josef</t>
  </si>
  <si>
    <t>Sýkora Marek</t>
  </si>
  <si>
    <t>Sádlík Luděk</t>
  </si>
  <si>
    <t>Hlubočany</t>
  </si>
  <si>
    <t>Neuwirth Jaroslav</t>
  </si>
  <si>
    <t>Brušperk</t>
  </si>
  <si>
    <t>Solfronk Adam</t>
  </si>
  <si>
    <t>Vaverka Viktor</t>
  </si>
  <si>
    <t>Máca Jan</t>
  </si>
  <si>
    <t xml:space="preserve">Ali  </t>
  </si>
  <si>
    <t xml:space="preserve">Koudelka David </t>
  </si>
  <si>
    <t>Zástěra Libor</t>
  </si>
  <si>
    <t>Popůvky</t>
  </si>
  <si>
    <t>Handl Petr</t>
  </si>
  <si>
    <t>Vokřínek Tomáš</t>
  </si>
  <si>
    <t>Klobouky</t>
  </si>
  <si>
    <t>Hrůza</t>
  </si>
  <si>
    <t>Hubatka Lukáš</t>
  </si>
  <si>
    <t>Kubiš Matěj</t>
  </si>
  <si>
    <t>Ostopovice</t>
  </si>
  <si>
    <t>Dufek Jakub</t>
  </si>
  <si>
    <t xml:space="preserve">Zlín </t>
  </si>
  <si>
    <t>Míšejka Luboš</t>
  </si>
  <si>
    <t>Slavík Ondřej</t>
  </si>
  <si>
    <t>Račický Pavel</t>
  </si>
  <si>
    <t>Sokol Brno</t>
  </si>
  <si>
    <t>TJ Jevišovka</t>
  </si>
  <si>
    <t>Sokol Líšeň</t>
  </si>
  <si>
    <t>Slovensko</t>
  </si>
  <si>
    <t>Martínek Radim</t>
  </si>
  <si>
    <t>Štěpánek Martin</t>
  </si>
  <si>
    <t>Pohanka Čestmír</t>
  </si>
  <si>
    <t>Kročil Adam</t>
  </si>
  <si>
    <t>Újezdec-Těšov</t>
  </si>
  <si>
    <t>Ostrý Jan</t>
  </si>
  <si>
    <t>Šnajdr Michal</t>
  </si>
  <si>
    <t xml:space="preserve">     Výsledky 9. středečního turnaje 2024/25 -26. února 2025</t>
  </si>
  <si>
    <t>9. turnaj  -</t>
  </si>
  <si>
    <t>26. února 2025</t>
  </si>
  <si>
    <t xml:space="preserve">  9. turnaj  -</t>
  </si>
  <si>
    <t xml:space="preserve">Kulich Ivan </t>
  </si>
  <si>
    <t>Majtner Jan</t>
  </si>
  <si>
    <t>Kroměříž</t>
  </si>
  <si>
    <t xml:space="preserve">Ševčíková Klára </t>
  </si>
  <si>
    <t>SKST Hodonín</t>
  </si>
  <si>
    <t>Tymofjejev Karolína</t>
  </si>
  <si>
    <t>Šlimar Petr</t>
  </si>
  <si>
    <t>Slatina</t>
  </si>
  <si>
    <t>Brychta</t>
  </si>
  <si>
    <t>Křepice</t>
  </si>
  <si>
    <t>Jemnice</t>
  </si>
  <si>
    <t>Bíza</t>
  </si>
  <si>
    <t>---</t>
  </si>
  <si>
    <t>Kallay</t>
  </si>
  <si>
    <t>Majtner</t>
  </si>
  <si>
    <t>Kulich</t>
  </si>
  <si>
    <t xml:space="preserve">Zástěra </t>
  </si>
  <si>
    <t>Máca</t>
  </si>
  <si>
    <t>Ševčíková</t>
  </si>
  <si>
    <t>Střítežský</t>
  </si>
  <si>
    <t>Sedláček</t>
  </si>
  <si>
    <t>Slavík O.</t>
  </si>
  <si>
    <t>Tymofjejev</t>
  </si>
  <si>
    <t>Svoboda</t>
  </si>
  <si>
    <t xml:space="preserve">Svoboda </t>
  </si>
  <si>
    <t xml:space="preserve">Tymofjejev </t>
  </si>
  <si>
    <t xml:space="preserve">Kallay </t>
  </si>
  <si>
    <t xml:space="preserve">Kulich </t>
  </si>
  <si>
    <t>Zástěra</t>
  </si>
  <si>
    <t>Koudelka</t>
  </si>
  <si>
    <t>Šlimar</t>
  </si>
  <si>
    <t>Rampáček</t>
  </si>
  <si>
    <t>Iša</t>
  </si>
  <si>
    <t>Halas</t>
  </si>
  <si>
    <t xml:space="preserve">Šlimar </t>
  </si>
  <si>
    <t>Ševčíková Klára</t>
  </si>
  <si>
    <t>Hodonín</t>
  </si>
  <si>
    <t>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</si>
</sst>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ptos Narrow"/>
      <family val="2"/>
      <charset val="238"/>
      <scheme val="minor"/>
    </font>
    <font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rgb="FF003300"/>
      <name val="Arial CE"/>
      <charset val="238"/>
    </font>
    <font>
      <b/>
      <sz val="10"/>
      <color indexed="12"/>
      <name val="Arial CE"/>
      <charset val="238"/>
    </font>
    <font>
      <b/>
      <sz val="11"/>
      <color rgb="FF0033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/>
    <xf numFmtId="0" fontId="5" fillId="0" borderId="6" xfId="1" applyFont="1" applyBorder="1"/>
    <xf numFmtId="0" fontId="2" fillId="0" borderId="6" xfId="1" applyFont="1" applyBorder="1" applyAlignment="1">
      <alignment horizontal="center"/>
    </xf>
    <xf numFmtId="0" fontId="0" fillId="2" borderId="6" xfId="0" applyFill="1" applyBorder="1"/>
    <xf numFmtId="0" fontId="2" fillId="0" borderId="9" xfId="0" applyFont="1" applyBorder="1" applyAlignment="1">
      <alignment horizontal="center"/>
    </xf>
    <xf numFmtId="0" fontId="0" fillId="2" borderId="7" xfId="0" applyFill="1" applyBorder="1"/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8" xfId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24" xfId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4" fillId="0" borderId="28" xfId="1" applyBorder="1" applyAlignment="1">
      <alignment horizontal="center"/>
    </xf>
    <xf numFmtId="0" fontId="4" fillId="0" borderId="29" xfId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0" fillId="0" borderId="28" xfId="0" applyBorder="1"/>
    <xf numFmtId="0" fontId="2" fillId="2" borderId="27" xfId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1" fillId="0" borderId="6" xfId="0" applyFont="1" applyBorder="1"/>
    <xf numFmtId="0" fontId="0" fillId="0" borderId="28" xfId="0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0" fillId="0" borderId="32" xfId="0" applyBorder="1"/>
    <xf numFmtId="0" fontId="5" fillId="0" borderId="6" xfId="0" applyFont="1" applyBorder="1"/>
    <xf numFmtId="0" fontId="5" fillId="0" borderId="5" xfId="1" applyFont="1" applyBorder="1"/>
    <xf numFmtId="0" fontId="4" fillId="0" borderId="6" xfId="1" applyBorder="1" applyAlignment="1">
      <alignment horizontal="center"/>
    </xf>
    <xf numFmtId="0" fontId="4" fillId="0" borderId="8" xfId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5" xfId="1" applyBorder="1" applyAlignment="1">
      <alignment horizontal="center"/>
    </xf>
    <xf numFmtId="0" fontId="4" fillId="0" borderId="7" xfId="1" applyBorder="1" applyAlignment="1">
      <alignment horizontal="center"/>
    </xf>
    <xf numFmtId="0" fontId="4" fillId="0" borderId="36" xfId="1" applyBorder="1" applyAlignment="1">
      <alignment horizontal="center"/>
    </xf>
    <xf numFmtId="0" fontId="4" fillId="0" borderId="5" xfId="1" applyBorder="1" applyAlignment="1">
      <alignment horizontal="center"/>
    </xf>
    <xf numFmtId="0" fontId="4" fillId="0" borderId="37" xfId="1" applyBorder="1" applyAlignment="1">
      <alignment horizontal="center"/>
    </xf>
    <xf numFmtId="0" fontId="4" fillId="0" borderId="38" xfId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39" xfId="1" applyFont="1" applyBorder="1"/>
    <xf numFmtId="0" fontId="2" fillId="0" borderId="23" xfId="1" applyFont="1" applyBorder="1" applyAlignment="1">
      <alignment horizontal="center"/>
    </xf>
    <xf numFmtId="0" fontId="5" fillId="0" borderId="23" xfId="1" applyFont="1" applyBorder="1"/>
    <xf numFmtId="0" fontId="10" fillId="0" borderId="22" xfId="0" applyFont="1" applyBorder="1" applyAlignment="1">
      <alignment horizontal="center"/>
    </xf>
    <xf numFmtId="0" fontId="0" fillId="0" borderId="40" xfId="0" applyBorder="1"/>
    <xf numFmtId="0" fontId="2" fillId="0" borderId="35" xfId="0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5" fillId="0" borderId="31" xfId="1" applyFont="1" applyBorder="1"/>
    <xf numFmtId="0" fontId="2" fillId="0" borderId="29" xfId="1" applyFont="1" applyBorder="1" applyAlignment="1">
      <alignment horizontal="center"/>
    </xf>
    <xf numFmtId="0" fontId="4" fillId="0" borderId="40" xfId="1" applyBorder="1"/>
    <xf numFmtId="0" fontId="2" fillId="0" borderId="35" xfId="1" applyFont="1" applyBorder="1" applyAlignment="1">
      <alignment horizontal="center"/>
    </xf>
    <xf numFmtId="0" fontId="4" fillId="0" borderId="6" xfId="1" applyBorder="1"/>
    <xf numFmtId="0" fontId="0" fillId="0" borderId="4" xfId="0" applyBorder="1"/>
    <xf numFmtId="0" fontId="2" fillId="0" borderId="33" xfId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41" xfId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4" fillId="0" borderId="0" xfId="0" applyFont="1"/>
    <xf numFmtId="49" fontId="2" fillId="0" borderId="0" xfId="0" applyNumberFormat="1" applyFont="1"/>
    <xf numFmtId="49" fontId="13" fillId="0" borderId="0" xfId="0" applyNumberFormat="1" applyFo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3" fillId="0" borderId="0" xfId="0" applyNumberFormat="1" applyFont="1"/>
    <xf numFmtId="0" fontId="8" fillId="0" borderId="0" xfId="0" applyFont="1" applyAlignment="1">
      <alignment horizontal="right"/>
    </xf>
    <xf numFmtId="49" fontId="2" fillId="0" borderId="4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9" fontId="2" fillId="0" borderId="44" xfId="0" applyNumberFormat="1" applyFont="1" applyBorder="1" applyAlignment="1">
      <alignment horizontal="right"/>
    </xf>
    <xf numFmtId="49" fontId="2" fillId="0" borderId="45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2" fillId="0" borderId="46" xfId="0" applyNumberFormat="1" applyFont="1" applyBorder="1" applyAlignment="1">
      <alignment horizontal="center"/>
    </xf>
    <xf numFmtId="0" fontId="6" fillId="0" borderId="0" xfId="0" applyFont="1"/>
    <xf numFmtId="49" fontId="2" fillId="0" borderId="3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47" xfId="0" applyNumberFormat="1" applyFont="1" applyBorder="1"/>
    <xf numFmtId="0" fontId="16" fillId="0" borderId="0" xfId="0" applyFont="1" applyAlignment="1">
      <alignment horizontal="right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49" fontId="2" fillId="0" borderId="47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49" fontId="2" fillId="0" borderId="50" xfId="0" applyNumberFormat="1" applyFont="1" applyBorder="1" applyAlignment="1">
      <alignment horizontal="center"/>
    </xf>
    <xf numFmtId="49" fontId="6" fillId="0" borderId="45" xfId="0" applyNumberFormat="1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0" fontId="2" fillId="0" borderId="52" xfId="1" applyFont="1" applyBorder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53" xfId="0" applyFont="1" applyBorder="1"/>
    <xf numFmtId="0" fontId="18" fillId="0" borderId="6" xfId="0" applyFont="1" applyBorder="1" applyAlignment="1">
      <alignment horizontal="center"/>
    </xf>
    <xf numFmtId="0" fontId="5" fillId="2" borderId="6" xfId="0" applyFont="1" applyFill="1" applyBorder="1"/>
    <xf numFmtId="0" fontId="5" fillId="0" borderId="5" xfId="0" applyFont="1" applyBorder="1"/>
    <xf numFmtId="0" fontId="4" fillId="0" borderId="28" xfId="1" quotePrefix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56" xfId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7" xfId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35" xfId="1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8" xfId="1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9" fillId="0" borderId="55" xfId="1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0" fillId="0" borderId="37" xfId="0" applyBorder="1" applyAlignment="1">
      <alignment horizontal="center"/>
    </xf>
    <xf numFmtId="0" fontId="5" fillId="2" borderId="7" xfId="0" applyFont="1" applyFill="1" applyBorder="1"/>
    <xf numFmtId="0" fontId="0" fillId="0" borderId="32" xfId="0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4" fillId="0" borderId="55" xfId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4" fillId="0" borderId="57" xfId="1" applyBorder="1" applyAlignment="1">
      <alignment horizontal="center"/>
    </xf>
    <xf numFmtId="0" fontId="19" fillId="0" borderId="17" xfId="1" applyFont="1" applyBorder="1" applyAlignment="1">
      <alignment horizontal="center"/>
    </xf>
  </cellXfs>
  <cellStyles count="2">
    <cellStyle name="Normální" xfId="0" builtinId="0"/>
    <cellStyle name="normální_Propozice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B1" sqref="B1"/>
    </sheetView>
  </sheetViews>
  <sheetFormatPr defaultRowHeight="14"/>
  <cols>
    <col min="2" max="2" width="18.08203125" customWidth="1"/>
    <col min="4" max="4" width="14" bestFit="1" customWidth="1"/>
  </cols>
  <sheetData>
    <row r="1" spans="1:8" ht="17.5">
      <c r="B1" s="1" t="s">
        <v>128</v>
      </c>
      <c r="C1" s="1"/>
    </row>
    <row r="2" spans="1:8" ht="15" thickBot="1"/>
    <row r="3" spans="1:8" ht="16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>
      <c r="A4" s="130">
        <v>1</v>
      </c>
      <c r="B4" s="128" t="s">
        <v>63</v>
      </c>
      <c r="C4" s="7">
        <v>9</v>
      </c>
      <c r="D4" s="13" t="s">
        <v>64</v>
      </c>
      <c r="E4" s="10">
        <v>10</v>
      </c>
      <c r="F4" s="10">
        <v>14</v>
      </c>
      <c r="G4" s="10">
        <v>20</v>
      </c>
      <c r="H4" s="11">
        <v>44</v>
      </c>
    </row>
    <row r="5" spans="1:8">
      <c r="A5" s="5">
        <v>2</v>
      </c>
      <c r="B5" s="15" t="s">
        <v>81</v>
      </c>
      <c r="C5" s="7">
        <v>2</v>
      </c>
      <c r="D5" s="8" t="s">
        <v>10</v>
      </c>
      <c r="E5" s="10">
        <v>10</v>
      </c>
      <c r="F5" s="9">
        <v>0</v>
      </c>
      <c r="G5" s="10">
        <v>5</v>
      </c>
      <c r="H5" s="11">
        <v>15</v>
      </c>
    </row>
    <row r="6" spans="1:8">
      <c r="A6" s="5">
        <v>3</v>
      </c>
      <c r="B6" s="54" t="s">
        <v>140</v>
      </c>
      <c r="C6" s="7">
        <v>4</v>
      </c>
      <c r="D6" s="8" t="s">
        <v>141</v>
      </c>
      <c r="E6" s="10">
        <v>10</v>
      </c>
      <c r="F6" s="10">
        <v>3</v>
      </c>
      <c r="G6" s="10">
        <v>5</v>
      </c>
      <c r="H6" s="11">
        <v>18</v>
      </c>
    </row>
    <row r="7" spans="1:8">
      <c r="A7" s="5">
        <v>4</v>
      </c>
      <c r="B7" s="54" t="s">
        <v>74</v>
      </c>
      <c r="C7" s="7">
        <v>3</v>
      </c>
      <c r="D7" s="8" t="s">
        <v>75</v>
      </c>
      <c r="E7" s="10">
        <v>10</v>
      </c>
      <c r="F7" s="10">
        <v>0</v>
      </c>
      <c r="G7" s="10">
        <v>5</v>
      </c>
      <c r="H7" s="11">
        <v>15</v>
      </c>
    </row>
    <row r="8" spans="1:8">
      <c r="A8" s="5">
        <v>5</v>
      </c>
      <c r="B8" s="54" t="s">
        <v>70</v>
      </c>
      <c r="C8" s="7">
        <v>4</v>
      </c>
      <c r="D8" s="8" t="s">
        <v>89</v>
      </c>
      <c r="E8" s="10">
        <v>10</v>
      </c>
      <c r="F8" s="10">
        <v>3</v>
      </c>
      <c r="G8" s="10">
        <v>10</v>
      </c>
      <c r="H8" s="11">
        <v>23</v>
      </c>
    </row>
    <row r="9" spans="1:8" ht="14.5">
      <c r="A9" s="5">
        <v>6</v>
      </c>
      <c r="B9" s="54" t="s">
        <v>58</v>
      </c>
      <c r="C9" s="7">
        <v>8</v>
      </c>
      <c r="D9" s="8" t="s">
        <v>120</v>
      </c>
      <c r="E9" s="10">
        <v>10</v>
      </c>
      <c r="F9" s="10">
        <v>7</v>
      </c>
      <c r="G9" s="10">
        <v>15</v>
      </c>
      <c r="H9" s="11">
        <v>32</v>
      </c>
    </row>
    <row r="10" spans="1:8" ht="14.5">
      <c r="A10" s="5">
        <v>7</v>
      </c>
      <c r="B10" s="8" t="s">
        <v>102</v>
      </c>
      <c r="C10" s="7">
        <v>3</v>
      </c>
      <c r="D10" s="8" t="s">
        <v>64</v>
      </c>
      <c r="E10" s="10">
        <v>10</v>
      </c>
      <c r="F10" s="10">
        <v>5</v>
      </c>
      <c r="G10" s="10">
        <v>19</v>
      </c>
      <c r="H10" s="11">
        <v>34</v>
      </c>
    </row>
    <row r="11" spans="1:8" ht="14.5">
      <c r="A11" s="5">
        <v>8</v>
      </c>
      <c r="B11" s="54" t="s">
        <v>132</v>
      </c>
      <c r="C11" s="7">
        <v>8</v>
      </c>
      <c r="D11" s="8" t="s">
        <v>120</v>
      </c>
      <c r="E11" s="10">
        <v>10</v>
      </c>
      <c r="F11" s="147">
        <v>13</v>
      </c>
      <c r="G11" s="145">
        <v>37</v>
      </c>
      <c r="H11" s="149">
        <v>60</v>
      </c>
    </row>
    <row r="12" spans="1:8">
      <c r="A12" s="5">
        <v>9</v>
      </c>
      <c r="B12" s="8" t="s">
        <v>100</v>
      </c>
      <c r="C12" s="7">
        <v>6</v>
      </c>
      <c r="D12" s="8" t="s">
        <v>142</v>
      </c>
      <c r="E12" s="10">
        <v>10</v>
      </c>
      <c r="F12" s="10">
        <v>6</v>
      </c>
      <c r="G12" s="10">
        <v>15</v>
      </c>
      <c r="H12" s="11">
        <v>31</v>
      </c>
    </row>
    <row r="13" spans="1:8">
      <c r="A13" s="5">
        <v>10</v>
      </c>
      <c r="B13" s="146" t="s">
        <v>133</v>
      </c>
      <c r="C13" s="18">
        <v>7</v>
      </c>
      <c r="D13" s="67" t="s">
        <v>134</v>
      </c>
      <c r="E13" s="10">
        <v>10</v>
      </c>
      <c r="F13" s="9">
        <v>4</v>
      </c>
      <c r="G13" s="9">
        <v>16</v>
      </c>
      <c r="H13" s="148">
        <v>30</v>
      </c>
    </row>
    <row r="14" spans="1:8">
      <c r="A14" s="5">
        <v>11</v>
      </c>
      <c r="B14" s="128" t="s">
        <v>56</v>
      </c>
      <c r="C14" s="7">
        <v>5</v>
      </c>
      <c r="D14" s="13" t="s">
        <v>17</v>
      </c>
      <c r="E14" s="145">
        <v>10</v>
      </c>
      <c r="F14" s="10">
        <v>7</v>
      </c>
      <c r="G14" s="10">
        <v>11</v>
      </c>
      <c r="H14" s="11">
        <v>28</v>
      </c>
    </row>
    <row r="15" spans="1:8">
      <c r="A15" s="5">
        <v>12</v>
      </c>
      <c r="B15" s="55" t="s">
        <v>11</v>
      </c>
      <c r="C15" s="14">
        <v>6</v>
      </c>
      <c r="D15" s="8" t="s">
        <v>12</v>
      </c>
      <c r="E15" s="10">
        <v>10</v>
      </c>
      <c r="F15" s="10">
        <v>9</v>
      </c>
      <c r="G15" s="10">
        <v>31</v>
      </c>
      <c r="H15" s="11">
        <v>50</v>
      </c>
    </row>
    <row r="16" spans="1:8">
      <c r="A16" s="5">
        <v>13</v>
      </c>
      <c r="B16" s="8" t="s">
        <v>80</v>
      </c>
      <c r="C16" s="7">
        <v>4</v>
      </c>
      <c r="D16" s="8" t="s">
        <v>65</v>
      </c>
      <c r="E16" s="10">
        <v>10</v>
      </c>
      <c r="F16" s="10">
        <v>2</v>
      </c>
      <c r="G16" s="10">
        <v>13</v>
      </c>
      <c r="H16" s="16">
        <v>25</v>
      </c>
    </row>
    <row r="17" spans="1:8">
      <c r="A17" s="5">
        <v>14</v>
      </c>
      <c r="B17" s="55" t="s">
        <v>115</v>
      </c>
      <c r="C17" s="14">
        <v>4</v>
      </c>
      <c r="D17" s="8" t="s">
        <v>169</v>
      </c>
      <c r="E17" s="10">
        <v>10</v>
      </c>
      <c r="F17" s="10">
        <v>5</v>
      </c>
      <c r="G17" s="10">
        <v>10</v>
      </c>
      <c r="H17" s="11">
        <v>25</v>
      </c>
    </row>
    <row r="18" spans="1:8">
      <c r="A18" s="5">
        <v>15</v>
      </c>
      <c r="B18" s="8" t="s">
        <v>77</v>
      </c>
      <c r="C18" s="7">
        <v>4</v>
      </c>
      <c r="D18" s="8" t="s">
        <v>75</v>
      </c>
      <c r="E18" s="10">
        <v>10</v>
      </c>
      <c r="F18" s="10">
        <v>0</v>
      </c>
      <c r="G18" s="10">
        <v>14</v>
      </c>
      <c r="H18" s="11">
        <v>24</v>
      </c>
    </row>
    <row r="19" spans="1:8">
      <c r="A19" s="5">
        <v>16</v>
      </c>
      <c r="B19" s="8" t="s">
        <v>88</v>
      </c>
      <c r="C19" s="7">
        <v>5</v>
      </c>
      <c r="D19" s="8" t="s">
        <v>107</v>
      </c>
      <c r="E19" s="10">
        <v>10</v>
      </c>
      <c r="F19" s="10">
        <v>0</v>
      </c>
      <c r="G19" s="10">
        <v>16</v>
      </c>
      <c r="H19" s="11">
        <v>26</v>
      </c>
    </row>
    <row r="20" spans="1:8">
      <c r="A20" s="5">
        <v>17</v>
      </c>
      <c r="B20" s="55" t="s">
        <v>57</v>
      </c>
      <c r="C20" s="14">
        <v>6</v>
      </c>
      <c r="D20" s="8" t="s">
        <v>64</v>
      </c>
      <c r="E20" s="10">
        <v>10</v>
      </c>
      <c r="F20" s="10">
        <v>8</v>
      </c>
      <c r="G20" s="10">
        <v>20</v>
      </c>
      <c r="H20" s="11">
        <v>38</v>
      </c>
    </row>
    <row r="21" spans="1:8" ht="14.5">
      <c r="A21" s="5">
        <v>18</v>
      </c>
      <c r="B21" s="55" t="s">
        <v>54</v>
      </c>
      <c r="C21" s="14">
        <v>8</v>
      </c>
      <c r="D21" s="8" t="s">
        <v>64</v>
      </c>
      <c r="E21" s="10">
        <v>10</v>
      </c>
      <c r="F21" s="10">
        <v>12</v>
      </c>
      <c r="G21" s="10">
        <v>0</v>
      </c>
      <c r="H21" s="16">
        <v>22</v>
      </c>
    </row>
    <row r="22" spans="1:8">
      <c r="A22" s="150">
        <v>19</v>
      </c>
      <c r="B22" s="8" t="s">
        <v>135</v>
      </c>
      <c r="C22" s="7">
        <v>6</v>
      </c>
      <c r="D22" s="8" t="s">
        <v>136</v>
      </c>
      <c r="E22" s="10">
        <v>10</v>
      </c>
      <c r="F22" s="10">
        <v>15</v>
      </c>
      <c r="G22" s="10">
        <v>10</v>
      </c>
      <c r="H22" s="16">
        <v>35</v>
      </c>
    </row>
    <row r="23" spans="1:8">
      <c r="A23" s="5">
        <v>20</v>
      </c>
      <c r="B23" s="8" t="s">
        <v>138</v>
      </c>
      <c r="C23" s="7">
        <v>3</v>
      </c>
      <c r="D23" s="8" t="s">
        <v>139</v>
      </c>
      <c r="E23" s="10">
        <v>10</v>
      </c>
      <c r="F23" s="10">
        <v>0</v>
      </c>
      <c r="G23" s="10">
        <v>5</v>
      </c>
      <c r="H23" s="11">
        <v>15</v>
      </c>
    </row>
    <row r="24" spans="1:8">
      <c r="A24" s="5">
        <v>21</v>
      </c>
      <c r="B24" s="8" t="s">
        <v>137</v>
      </c>
      <c r="C24" s="7">
        <v>6</v>
      </c>
      <c r="D24" s="8" t="s">
        <v>136</v>
      </c>
      <c r="E24" s="10">
        <v>10</v>
      </c>
      <c r="F24" s="10">
        <v>7</v>
      </c>
      <c r="G24" s="10">
        <v>22</v>
      </c>
      <c r="H24" s="11">
        <v>39</v>
      </c>
    </row>
    <row r="25" spans="1:8">
      <c r="A25" s="5">
        <v>22</v>
      </c>
      <c r="B25" s="17" t="s">
        <v>103</v>
      </c>
      <c r="C25" s="18">
        <v>5</v>
      </c>
      <c r="D25" s="8" t="s">
        <v>107</v>
      </c>
      <c r="E25" s="9">
        <v>10</v>
      </c>
      <c r="F25" s="10">
        <v>4</v>
      </c>
      <c r="G25" s="10">
        <v>10</v>
      </c>
      <c r="H25" s="16">
        <v>24</v>
      </c>
    </row>
  </sheetData>
  <sortState ref="B5:H21">
    <sortCondition ref="B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zoomScale="90" zoomScaleNormal="80" workbookViewId="0">
      <selection activeCell="A2" sqref="A2"/>
    </sheetView>
  </sheetViews>
  <sheetFormatPr defaultRowHeight="14"/>
  <cols>
    <col min="1" max="1" width="4" bestFit="1" customWidth="1"/>
    <col min="2" max="2" width="16.33203125" bestFit="1" customWidth="1"/>
    <col min="3" max="3" width="2.9140625" bestFit="1" customWidth="1"/>
    <col min="4" max="4" width="13" bestFit="1" customWidth="1"/>
    <col min="5" max="18" width="4.08203125" customWidth="1"/>
    <col min="19" max="20" width="7.08203125" customWidth="1"/>
  </cols>
  <sheetData>
    <row r="1" spans="1:21" ht="15" thickBot="1">
      <c r="A1" s="119"/>
      <c r="B1" s="120"/>
      <c r="C1" s="121"/>
      <c r="D1" s="120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  <c r="T1" s="124"/>
      <c r="U1" s="125"/>
    </row>
    <row r="2" spans="1:21" ht="16" thickBot="1">
      <c r="A2" s="21" t="s">
        <v>61</v>
      </c>
      <c r="B2" s="22" t="s">
        <v>1</v>
      </c>
      <c r="C2" s="23" t="s">
        <v>2</v>
      </c>
      <c r="D2" s="23" t="s">
        <v>3</v>
      </c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  <c r="N2" s="24">
        <v>10</v>
      </c>
      <c r="O2" s="24">
        <v>11</v>
      </c>
      <c r="P2" s="24">
        <v>12</v>
      </c>
      <c r="Q2" s="24">
        <v>13</v>
      </c>
      <c r="R2" s="25">
        <v>14</v>
      </c>
      <c r="S2" s="26" t="s">
        <v>27</v>
      </c>
      <c r="T2" s="27" t="s">
        <v>28</v>
      </c>
      <c r="U2" s="28" t="s">
        <v>29</v>
      </c>
    </row>
    <row r="3" spans="1:21">
      <c r="A3" s="29">
        <v>1</v>
      </c>
      <c r="B3" s="12" t="s">
        <v>63</v>
      </c>
      <c r="C3" s="7">
        <v>9</v>
      </c>
      <c r="D3" s="54" t="s">
        <v>8</v>
      </c>
      <c r="E3" s="152">
        <v>0</v>
      </c>
      <c r="F3" s="154">
        <v>53</v>
      </c>
      <c r="G3" s="156">
        <v>0</v>
      </c>
      <c r="H3" s="30">
        <v>60</v>
      </c>
      <c r="I3" s="30">
        <v>48</v>
      </c>
      <c r="J3" s="30">
        <v>49</v>
      </c>
      <c r="K3" s="30">
        <v>46</v>
      </c>
      <c r="L3" s="30">
        <v>51</v>
      </c>
      <c r="M3" s="30">
        <v>44</v>
      </c>
      <c r="N3" s="30"/>
      <c r="O3" s="30"/>
      <c r="P3" s="30"/>
      <c r="Q3" s="30" t="s">
        <v>62</v>
      </c>
      <c r="R3" s="31" t="s">
        <v>62</v>
      </c>
      <c r="S3" s="32">
        <f t="shared" ref="S3:S34" si="0">SUM(E3:R3)</f>
        <v>351</v>
      </c>
      <c r="T3" s="33">
        <f t="shared" ref="T3:T34" si="1">IF(OR(E3="-",F3="-",G3="-",H3="-",I3="-",J3="-",K3="-",L3="-",M3="-",N3="-",O3="-",P3="-",Q3="-",R3="-"),0,MIN(E3:R3))</f>
        <v>0</v>
      </c>
      <c r="U3" s="34">
        <f t="shared" ref="U3:U34" si="2">SUM(S3-T3)</f>
        <v>351</v>
      </c>
    </row>
    <row r="4" spans="1:21">
      <c r="A4" s="35">
        <v>2</v>
      </c>
      <c r="B4" s="6" t="s">
        <v>57</v>
      </c>
      <c r="C4" s="7">
        <v>6</v>
      </c>
      <c r="D4" s="8" t="s">
        <v>8</v>
      </c>
      <c r="E4" s="131">
        <v>28</v>
      </c>
      <c r="F4" s="132">
        <v>48</v>
      </c>
      <c r="G4" s="36">
        <v>43</v>
      </c>
      <c r="H4" s="36">
        <v>29</v>
      </c>
      <c r="I4" s="36">
        <v>38</v>
      </c>
      <c r="J4" s="36">
        <v>23</v>
      </c>
      <c r="K4" s="36">
        <v>49</v>
      </c>
      <c r="L4" s="36">
        <v>37</v>
      </c>
      <c r="M4" s="36">
        <v>38</v>
      </c>
      <c r="N4" s="36"/>
      <c r="O4" s="36"/>
      <c r="P4" s="36"/>
      <c r="Q4" s="36" t="s">
        <v>62</v>
      </c>
      <c r="R4" s="37" t="s">
        <v>62</v>
      </c>
      <c r="S4" s="38">
        <f t="shared" si="0"/>
        <v>333</v>
      </c>
      <c r="T4" s="39">
        <f t="shared" si="1"/>
        <v>23</v>
      </c>
      <c r="U4" s="40">
        <f t="shared" si="2"/>
        <v>310</v>
      </c>
    </row>
    <row r="5" spans="1:21">
      <c r="A5" s="41">
        <v>3</v>
      </c>
      <c r="B5" s="6" t="s">
        <v>11</v>
      </c>
      <c r="C5" s="7">
        <v>6</v>
      </c>
      <c r="D5" s="8" t="s">
        <v>12</v>
      </c>
      <c r="E5" s="133">
        <v>29</v>
      </c>
      <c r="F5" s="134">
        <v>40</v>
      </c>
      <c r="G5" s="42">
        <v>36</v>
      </c>
      <c r="H5" s="42">
        <v>41</v>
      </c>
      <c r="I5" s="42">
        <v>39</v>
      </c>
      <c r="J5" s="42">
        <v>43</v>
      </c>
      <c r="K5" s="42">
        <v>37</v>
      </c>
      <c r="L5" s="42">
        <v>30</v>
      </c>
      <c r="M5" s="42">
        <v>50</v>
      </c>
      <c r="N5" s="42"/>
      <c r="O5" s="42"/>
      <c r="P5" s="42"/>
      <c r="Q5" s="42" t="s">
        <v>62</v>
      </c>
      <c r="R5" s="43" t="s">
        <v>62</v>
      </c>
      <c r="S5" s="38">
        <f t="shared" si="0"/>
        <v>345</v>
      </c>
      <c r="T5" s="39">
        <f t="shared" si="1"/>
        <v>29</v>
      </c>
      <c r="U5" s="40">
        <f t="shared" si="2"/>
        <v>316</v>
      </c>
    </row>
    <row r="6" spans="1:21">
      <c r="A6" s="41">
        <v>4</v>
      </c>
      <c r="B6" s="54" t="s">
        <v>9</v>
      </c>
      <c r="C6" s="7">
        <v>6</v>
      </c>
      <c r="D6" s="54" t="s">
        <v>18</v>
      </c>
      <c r="E6" s="135">
        <v>34</v>
      </c>
      <c r="F6" s="134">
        <v>32</v>
      </c>
      <c r="G6" s="42">
        <v>32</v>
      </c>
      <c r="H6" s="42">
        <v>32</v>
      </c>
      <c r="I6" s="42">
        <v>46</v>
      </c>
      <c r="J6" s="42">
        <v>26</v>
      </c>
      <c r="K6" s="42">
        <v>27</v>
      </c>
      <c r="L6" s="42">
        <v>0</v>
      </c>
      <c r="M6" s="42">
        <v>0</v>
      </c>
      <c r="N6" s="42"/>
      <c r="O6" s="42"/>
      <c r="P6" s="42"/>
      <c r="Q6" s="42" t="s">
        <v>62</v>
      </c>
      <c r="R6" s="43" t="s">
        <v>62</v>
      </c>
      <c r="S6" s="38">
        <f t="shared" si="0"/>
        <v>229</v>
      </c>
      <c r="T6" s="39">
        <f t="shared" si="1"/>
        <v>0</v>
      </c>
      <c r="U6" s="40">
        <f t="shared" si="2"/>
        <v>229</v>
      </c>
    </row>
    <row r="7" spans="1:21">
      <c r="A7" s="41">
        <v>5</v>
      </c>
      <c r="B7" s="13" t="s">
        <v>56</v>
      </c>
      <c r="C7" s="14">
        <v>5</v>
      </c>
      <c r="D7" s="8" t="s">
        <v>17</v>
      </c>
      <c r="E7" s="135">
        <v>31</v>
      </c>
      <c r="F7" s="134">
        <v>27</v>
      </c>
      <c r="G7" s="42">
        <v>28</v>
      </c>
      <c r="H7" s="42">
        <v>33</v>
      </c>
      <c r="I7" s="42">
        <v>26</v>
      </c>
      <c r="J7" s="42">
        <v>26</v>
      </c>
      <c r="K7" s="42">
        <v>28</v>
      </c>
      <c r="L7" s="42">
        <v>31</v>
      </c>
      <c r="M7" s="42">
        <v>28</v>
      </c>
      <c r="N7" s="42"/>
      <c r="O7" s="42"/>
      <c r="P7" s="42"/>
      <c r="Q7" s="42" t="s">
        <v>62</v>
      </c>
      <c r="R7" s="43" t="s">
        <v>62</v>
      </c>
      <c r="S7" s="44">
        <f t="shared" si="0"/>
        <v>258</v>
      </c>
      <c r="T7" s="39">
        <f t="shared" si="1"/>
        <v>26</v>
      </c>
      <c r="U7" s="40">
        <f t="shared" si="2"/>
        <v>232</v>
      </c>
    </row>
    <row r="8" spans="1:21" ht="14.5">
      <c r="A8" s="41">
        <v>6</v>
      </c>
      <c r="B8" s="6" t="s">
        <v>54</v>
      </c>
      <c r="C8" s="7">
        <v>8</v>
      </c>
      <c r="D8" s="8" t="s">
        <v>8</v>
      </c>
      <c r="E8" s="135">
        <v>41</v>
      </c>
      <c r="F8" s="134">
        <v>0</v>
      </c>
      <c r="G8" s="42">
        <v>48</v>
      </c>
      <c r="H8" s="42">
        <v>38</v>
      </c>
      <c r="I8" s="42">
        <v>0</v>
      </c>
      <c r="J8" s="42">
        <v>40</v>
      </c>
      <c r="K8" s="42">
        <v>27</v>
      </c>
      <c r="L8" s="42">
        <v>0</v>
      </c>
      <c r="M8" s="42">
        <v>22</v>
      </c>
      <c r="N8" s="42"/>
      <c r="O8" s="42"/>
      <c r="P8" s="42"/>
      <c r="Q8" s="42" t="s">
        <v>62</v>
      </c>
      <c r="R8" s="43" t="s">
        <v>62</v>
      </c>
      <c r="S8" s="38">
        <f t="shared" si="0"/>
        <v>216</v>
      </c>
      <c r="T8" s="39">
        <f t="shared" si="1"/>
        <v>0</v>
      </c>
      <c r="U8" s="40">
        <f t="shared" si="2"/>
        <v>216</v>
      </c>
    </row>
    <row r="9" spans="1:21" ht="14.5">
      <c r="A9" s="41">
        <v>7</v>
      </c>
      <c r="B9" s="15" t="s">
        <v>13</v>
      </c>
      <c r="C9" s="7">
        <v>4</v>
      </c>
      <c r="D9" s="20" t="s">
        <v>14</v>
      </c>
      <c r="E9" s="135">
        <v>27</v>
      </c>
      <c r="F9" s="134">
        <v>26</v>
      </c>
      <c r="G9" s="42">
        <v>24</v>
      </c>
      <c r="H9" s="42">
        <v>20</v>
      </c>
      <c r="I9" s="42">
        <v>29</v>
      </c>
      <c r="J9" s="42">
        <v>22</v>
      </c>
      <c r="K9" s="42">
        <v>23</v>
      </c>
      <c r="L9" s="42">
        <v>20</v>
      </c>
      <c r="M9" s="42">
        <v>25</v>
      </c>
      <c r="N9" s="42"/>
      <c r="O9" s="42"/>
      <c r="P9" s="42"/>
      <c r="Q9" s="42" t="s">
        <v>62</v>
      </c>
      <c r="R9" s="43" t="s">
        <v>62</v>
      </c>
      <c r="S9" s="38">
        <f t="shared" si="0"/>
        <v>216</v>
      </c>
      <c r="T9" s="39">
        <f t="shared" si="1"/>
        <v>20</v>
      </c>
      <c r="U9" s="40">
        <f t="shared" si="2"/>
        <v>196</v>
      </c>
    </row>
    <row r="10" spans="1:21">
      <c r="A10" s="45">
        <v>8</v>
      </c>
      <c r="B10" s="8" t="s">
        <v>70</v>
      </c>
      <c r="C10" s="7">
        <v>4</v>
      </c>
      <c r="D10" s="8" t="s">
        <v>71</v>
      </c>
      <c r="E10" s="137">
        <v>0</v>
      </c>
      <c r="F10" s="134">
        <v>23</v>
      </c>
      <c r="G10" s="42">
        <v>21</v>
      </c>
      <c r="H10" s="42">
        <v>23</v>
      </c>
      <c r="I10" s="42">
        <v>17</v>
      </c>
      <c r="J10" s="42">
        <v>27</v>
      </c>
      <c r="K10" s="42">
        <v>27</v>
      </c>
      <c r="L10" s="42">
        <v>15</v>
      </c>
      <c r="M10" s="42">
        <v>23</v>
      </c>
      <c r="N10" s="42"/>
      <c r="O10" s="42"/>
      <c r="P10" s="42"/>
      <c r="Q10" s="42" t="s">
        <v>62</v>
      </c>
      <c r="R10" s="43" t="s">
        <v>62</v>
      </c>
      <c r="S10" s="38">
        <f t="shared" si="0"/>
        <v>176</v>
      </c>
      <c r="T10" s="39">
        <f t="shared" si="1"/>
        <v>0</v>
      </c>
      <c r="U10" s="40">
        <f t="shared" si="2"/>
        <v>176</v>
      </c>
    </row>
    <row r="11" spans="1:21">
      <c r="A11" s="45">
        <v>9</v>
      </c>
      <c r="B11" s="15" t="s">
        <v>53</v>
      </c>
      <c r="C11" s="7">
        <v>8</v>
      </c>
      <c r="D11" s="8" t="s">
        <v>15</v>
      </c>
      <c r="E11" s="135">
        <v>64</v>
      </c>
      <c r="F11" s="134">
        <v>0</v>
      </c>
      <c r="G11" s="42">
        <v>0</v>
      </c>
      <c r="H11" s="42">
        <v>52</v>
      </c>
      <c r="I11" s="42">
        <v>0</v>
      </c>
      <c r="J11" s="42">
        <v>34</v>
      </c>
      <c r="K11" s="42">
        <v>0</v>
      </c>
      <c r="L11" s="42">
        <v>0</v>
      </c>
      <c r="M11" s="42">
        <v>0</v>
      </c>
      <c r="N11" s="42"/>
      <c r="O11" s="42"/>
      <c r="P11" s="42"/>
      <c r="Q11" s="42" t="s">
        <v>62</v>
      </c>
      <c r="R11" s="43" t="s">
        <v>62</v>
      </c>
      <c r="S11" s="44">
        <f t="shared" si="0"/>
        <v>150</v>
      </c>
      <c r="T11" s="39">
        <f t="shared" si="1"/>
        <v>0</v>
      </c>
      <c r="U11" s="40">
        <f t="shared" si="2"/>
        <v>150</v>
      </c>
    </row>
    <row r="12" spans="1:21">
      <c r="A12" s="45">
        <v>10</v>
      </c>
      <c r="B12" s="15" t="s">
        <v>88</v>
      </c>
      <c r="C12" s="7">
        <v>4</v>
      </c>
      <c r="D12" s="8" t="s">
        <v>107</v>
      </c>
      <c r="E12" s="153">
        <v>0</v>
      </c>
      <c r="F12" s="155">
        <v>0</v>
      </c>
      <c r="G12" s="42">
        <v>22</v>
      </c>
      <c r="H12" s="42">
        <v>27</v>
      </c>
      <c r="I12" s="42">
        <v>31</v>
      </c>
      <c r="J12" s="42">
        <v>26</v>
      </c>
      <c r="K12" s="42">
        <v>0</v>
      </c>
      <c r="L12" s="42">
        <v>33</v>
      </c>
      <c r="M12" s="42">
        <v>26</v>
      </c>
      <c r="N12" s="42"/>
      <c r="O12" s="42"/>
      <c r="P12" s="42"/>
      <c r="Q12" s="42" t="s">
        <v>62</v>
      </c>
      <c r="R12" s="43" t="s">
        <v>62</v>
      </c>
      <c r="S12" s="44">
        <f t="shared" si="0"/>
        <v>165</v>
      </c>
      <c r="T12" s="39">
        <f t="shared" si="1"/>
        <v>0</v>
      </c>
      <c r="U12" s="40">
        <f t="shared" si="2"/>
        <v>165</v>
      </c>
    </row>
    <row r="13" spans="1:21">
      <c r="A13" s="47">
        <v>11</v>
      </c>
      <c r="B13" s="67" t="s">
        <v>33</v>
      </c>
      <c r="C13" s="18">
        <v>6</v>
      </c>
      <c r="D13" s="13" t="s">
        <v>34</v>
      </c>
      <c r="E13" s="136">
        <v>27</v>
      </c>
      <c r="F13" s="134">
        <v>0</v>
      </c>
      <c r="G13" s="42">
        <v>32</v>
      </c>
      <c r="H13" s="42">
        <v>37</v>
      </c>
      <c r="I13" s="42">
        <v>0</v>
      </c>
      <c r="J13" s="42">
        <v>38</v>
      </c>
      <c r="K13" s="42">
        <v>0</v>
      </c>
      <c r="L13" s="42">
        <v>0</v>
      </c>
      <c r="M13" s="42">
        <v>0</v>
      </c>
      <c r="N13" s="42"/>
      <c r="O13" s="42"/>
      <c r="P13" s="42"/>
      <c r="Q13" s="42" t="s">
        <v>62</v>
      </c>
      <c r="R13" s="43" t="s">
        <v>62</v>
      </c>
      <c r="S13" s="44">
        <f t="shared" si="0"/>
        <v>134</v>
      </c>
      <c r="T13" s="39">
        <f t="shared" si="1"/>
        <v>0</v>
      </c>
      <c r="U13" s="40">
        <f t="shared" si="2"/>
        <v>134</v>
      </c>
    </row>
    <row r="14" spans="1:21" ht="14.5">
      <c r="A14" s="47">
        <v>12</v>
      </c>
      <c r="B14" s="15" t="s">
        <v>83</v>
      </c>
      <c r="C14" s="7">
        <v>7</v>
      </c>
      <c r="D14" s="8" t="s">
        <v>64</v>
      </c>
      <c r="E14" s="60">
        <v>0</v>
      </c>
      <c r="F14" s="155">
        <v>0</v>
      </c>
      <c r="G14" s="42">
        <v>32</v>
      </c>
      <c r="H14" s="42">
        <v>44</v>
      </c>
      <c r="I14" s="42">
        <v>0</v>
      </c>
      <c r="J14" s="42">
        <v>44</v>
      </c>
      <c r="K14" s="42">
        <v>0</v>
      </c>
      <c r="L14" s="42">
        <v>0</v>
      </c>
      <c r="M14" s="42">
        <v>0</v>
      </c>
      <c r="N14" s="42"/>
      <c r="O14" s="42"/>
      <c r="P14" s="42"/>
      <c r="Q14" s="42" t="s">
        <v>62</v>
      </c>
      <c r="R14" s="43" t="s">
        <v>62</v>
      </c>
      <c r="S14" s="44">
        <f t="shared" si="0"/>
        <v>120</v>
      </c>
      <c r="T14" s="39">
        <f t="shared" si="1"/>
        <v>0</v>
      </c>
      <c r="U14" s="40">
        <f t="shared" si="2"/>
        <v>120</v>
      </c>
    </row>
    <row r="15" spans="1:21">
      <c r="A15" s="47">
        <v>13</v>
      </c>
      <c r="B15" s="15" t="s">
        <v>77</v>
      </c>
      <c r="C15" s="7">
        <v>4</v>
      </c>
      <c r="D15" s="8" t="s">
        <v>75</v>
      </c>
      <c r="E15" s="137">
        <v>0</v>
      </c>
      <c r="F15" s="134">
        <v>27</v>
      </c>
      <c r="G15" s="42">
        <v>15</v>
      </c>
      <c r="H15" s="42">
        <v>20</v>
      </c>
      <c r="I15" s="42">
        <v>31</v>
      </c>
      <c r="J15" s="42">
        <v>0</v>
      </c>
      <c r="K15" s="42">
        <v>0</v>
      </c>
      <c r="L15" s="42">
        <v>26</v>
      </c>
      <c r="M15" s="42">
        <v>24</v>
      </c>
      <c r="N15" s="42"/>
      <c r="O15" s="42"/>
      <c r="P15" s="42"/>
      <c r="Q15" s="42" t="s">
        <v>62</v>
      </c>
      <c r="R15" s="43" t="s">
        <v>62</v>
      </c>
      <c r="S15" s="48">
        <f t="shared" si="0"/>
        <v>143</v>
      </c>
      <c r="T15" s="39">
        <f t="shared" si="1"/>
        <v>0</v>
      </c>
      <c r="U15" s="40">
        <f t="shared" si="2"/>
        <v>143</v>
      </c>
    </row>
    <row r="16" spans="1:21" ht="14.5">
      <c r="A16" s="45">
        <v>14</v>
      </c>
      <c r="B16" s="54" t="s">
        <v>50</v>
      </c>
      <c r="C16" s="7">
        <v>3</v>
      </c>
      <c r="D16" s="54" t="s">
        <v>8</v>
      </c>
      <c r="E16" s="136">
        <v>15</v>
      </c>
      <c r="F16" s="134">
        <v>0</v>
      </c>
      <c r="G16" s="42">
        <v>25</v>
      </c>
      <c r="H16" s="42">
        <v>0</v>
      </c>
      <c r="I16" s="42">
        <v>0</v>
      </c>
      <c r="J16" s="42">
        <v>28</v>
      </c>
      <c r="K16" s="42">
        <v>24</v>
      </c>
      <c r="L16" s="42">
        <v>17</v>
      </c>
      <c r="M16" s="42">
        <v>24</v>
      </c>
      <c r="N16" s="42"/>
      <c r="O16" s="42"/>
      <c r="P16" s="42"/>
      <c r="Q16" s="42" t="s">
        <v>62</v>
      </c>
      <c r="R16" s="43" t="s">
        <v>62</v>
      </c>
      <c r="S16" s="44">
        <f t="shared" si="0"/>
        <v>133</v>
      </c>
      <c r="T16" s="39">
        <f t="shared" si="1"/>
        <v>0</v>
      </c>
      <c r="U16" s="40">
        <f t="shared" si="2"/>
        <v>133</v>
      </c>
    </row>
    <row r="17" spans="1:21">
      <c r="A17" s="45">
        <v>15</v>
      </c>
      <c r="B17" s="8" t="s">
        <v>74</v>
      </c>
      <c r="C17" s="7">
        <v>3</v>
      </c>
      <c r="D17" s="8" t="s">
        <v>75</v>
      </c>
      <c r="E17" s="141">
        <v>0</v>
      </c>
      <c r="F17" s="134">
        <v>17</v>
      </c>
      <c r="G17" s="42">
        <v>21</v>
      </c>
      <c r="H17" s="42">
        <v>15</v>
      </c>
      <c r="I17" s="42">
        <v>15</v>
      </c>
      <c r="J17" s="42">
        <v>20</v>
      </c>
      <c r="K17" s="42">
        <v>0</v>
      </c>
      <c r="L17" s="42">
        <v>19</v>
      </c>
      <c r="M17" s="42">
        <v>15</v>
      </c>
      <c r="N17" s="42"/>
      <c r="O17" s="42"/>
      <c r="P17" s="42"/>
      <c r="Q17" s="42" t="s">
        <v>62</v>
      </c>
      <c r="R17" s="43" t="s">
        <v>62</v>
      </c>
      <c r="S17" s="44">
        <f t="shared" si="0"/>
        <v>122</v>
      </c>
      <c r="T17" s="39">
        <f t="shared" si="1"/>
        <v>0</v>
      </c>
      <c r="U17" s="40">
        <f t="shared" si="2"/>
        <v>122</v>
      </c>
    </row>
    <row r="18" spans="1:21">
      <c r="A18" s="45">
        <v>16</v>
      </c>
      <c r="B18" s="12" t="s">
        <v>21</v>
      </c>
      <c r="C18" s="7">
        <v>2</v>
      </c>
      <c r="D18" s="8" t="s">
        <v>35</v>
      </c>
      <c r="E18" s="141">
        <v>15</v>
      </c>
      <c r="F18" s="134">
        <v>0</v>
      </c>
      <c r="G18" s="42">
        <v>15</v>
      </c>
      <c r="H18" s="42">
        <v>15</v>
      </c>
      <c r="I18" s="42">
        <v>15</v>
      </c>
      <c r="J18" s="42">
        <v>15</v>
      </c>
      <c r="K18" s="42">
        <v>15</v>
      </c>
      <c r="L18" s="42">
        <v>15</v>
      </c>
      <c r="M18" s="42">
        <v>15</v>
      </c>
      <c r="N18" s="42"/>
      <c r="O18" s="129"/>
      <c r="P18" s="42"/>
      <c r="Q18" s="42" t="s">
        <v>62</v>
      </c>
      <c r="R18" s="43" t="s">
        <v>62</v>
      </c>
      <c r="S18" s="44">
        <f t="shared" si="0"/>
        <v>120</v>
      </c>
      <c r="T18" s="39">
        <f t="shared" si="1"/>
        <v>0</v>
      </c>
      <c r="U18" s="40">
        <f t="shared" si="2"/>
        <v>120</v>
      </c>
    </row>
    <row r="19" spans="1:21">
      <c r="A19" s="47">
        <v>17</v>
      </c>
      <c r="B19" s="17" t="s">
        <v>59</v>
      </c>
      <c r="C19" s="151">
        <v>5</v>
      </c>
      <c r="D19" s="8" t="s">
        <v>60</v>
      </c>
      <c r="E19" s="135">
        <v>25</v>
      </c>
      <c r="F19" s="134">
        <v>43</v>
      </c>
      <c r="G19" s="42">
        <v>33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/>
      <c r="O19" s="42"/>
      <c r="P19" s="42"/>
      <c r="Q19" s="42" t="s">
        <v>62</v>
      </c>
      <c r="R19" s="43" t="s">
        <v>62</v>
      </c>
      <c r="S19" s="44">
        <f t="shared" si="0"/>
        <v>101</v>
      </c>
      <c r="T19" s="39">
        <f t="shared" si="1"/>
        <v>0</v>
      </c>
      <c r="U19" s="40">
        <f t="shared" si="2"/>
        <v>101</v>
      </c>
    </row>
    <row r="20" spans="1:21">
      <c r="A20" s="45">
        <v>18</v>
      </c>
      <c r="B20" s="8" t="s">
        <v>67</v>
      </c>
      <c r="C20" s="7">
        <v>6</v>
      </c>
      <c r="D20" s="13" t="s">
        <v>68</v>
      </c>
      <c r="E20" s="140">
        <v>0</v>
      </c>
      <c r="F20" s="142">
        <v>31</v>
      </c>
      <c r="G20" s="51">
        <v>0</v>
      </c>
      <c r="H20" s="52">
        <v>28</v>
      </c>
      <c r="I20" s="42">
        <v>40</v>
      </c>
      <c r="J20" s="42">
        <v>0</v>
      </c>
      <c r="K20" s="42">
        <v>0</v>
      </c>
      <c r="L20" s="42">
        <v>0</v>
      </c>
      <c r="M20" s="42">
        <v>0</v>
      </c>
      <c r="N20" s="42"/>
      <c r="O20" s="42"/>
      <c r="P20" s="42"/>
      <c r="Q20" s="42" t="s">
        <v>62</v>
      </c>
      <c r="R20" s="43" t="s">
        <v>62</v>
      </c>
      <c r="S20" s="44">
        <f t="shared" si="0"/>
        <v>99</v>
      </c>
      <c r="T20" s="39">
        <f t="shared" si="1"/>
        <v>0</v>
      </c>
      <c r="U20" s="40">
        <f t="shared" si="2"/>
        <v>99</v>
      </c>
    </row>
    <row r="21" spans="1:21" ht="14.5">
      <c r="A21" s="45">
        <v>19</v>
      </c>
      <c r="B21" s="6" t="s">
        <v>98</v>
      </c>
      <c r="C21" s="7">
        <v>3</v>
      </c>
      <c r="D21" s="8" t="s">
        <v>64</v>
      </c>
      <c r="E21" s="60">
        <v>0</v>
      </c>
      <c r="F21" s="155">
        <v>0</v>
      </c>
      <c r="G21" s="42">
        <v>0</v>
      </c>
      <c r="H21" s="42">
        <v>25</v>
      </c>
      <c r="I21" s="42">
        <v>0</v>
      </c>
      <c r="J21" s="42">
        <v>24</v>
      </c>
      <c r="K21" s="42">
        <v>22</v>
      </c>
      <c r="L21" s="42">
        <v>28</v>
      </c>
      <c r="M21" s="42">
        <v>0</v>
      </c>
      <c r="N21" s="42"/>
      <c r="O21" s="129"/>
      <c r="P21" s="42"/>
      <c r="Q21" s="42" t="s">
        <v>62</v>
      </c>
      <c r="R21" s="43" t="s">
        <v>62</v>
      </c>
      <c r="S21" s="44">
        <f t="shared" si="0"/>
        <v>99</v>
      </c>
      <c r="T21" s="39">
        <f t="shared" si="1"/>
        <v>0</v>
      </c>
      <c r="U21" s="40">
        <f t="shared" si="2"/>
        <v>99</v>
      </c>
    </row>
    <row r="22" spans="1:21">
      <c r="A22" s="45">
        <v>20</v>
      </c>
      <c r="B22" s="8" t="s">
        <v>72</v>
      </c>
      <c r="C22" s="7">
        <v>4</v>
      </c>
      <c r="D22" s="8" t="s">
        <v>73</v>
      </c>
      <c r="E22" s="137">
        <v>0</v>
      </c>
      <c r="F22" s="134">
        <v>28</v>
      </c>
      <c r="G22" s="42">
        <v>18</v>
      </c>
      <c r="H22" s="42">
        <v>0</v>
      </c>
      <c r="I22" s="42">
        <v>28</v>
      </c>
      <c r="J22" s="42">
        <v>0</v>
      </c>
      <c r="K22" s="42">
        <v>17</v>
      </c>
      <c r="L22" s="42">
        <v>0</v>
      </c>
      <c r="M22" s="42">
        <v>0</v>
      </c>
      <c r="N22" s="42"/>
      <c r="O22" s="42"/>
      <c r="P22" s="42"/>
      <c r="Q22" s="42" t="s">
        <v>62</v>
      </c>
      <c r="R22" s="43" t="s">
        <v>62</v>
      </c>
      <c r="S22" s="44">
        <f t="shared" si="0"/>
        <v>91</v>
      </c>
      <c r="T22" s="39">
        <f t="shared" si="1"/>
        <v>0</v>
      </c>
      <c r="U22" s="40">
        <f t="shared" si="2"/>
        <v>91</v>
      </c>
    </row>
    <row r="23" spans="1:21">
      <c r="A23" s="45">
        <v>21</v>
      </c>
      <c r="B23" s="8" t="s">
        <v>106</v>
      </c>
      <c r="C23" s="7">
        <v>3</v>
      </c>
      <c r="D23" s="8" t="s">
        <v>64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31</v>
      </c>
      <c r="K23" s="42">
        <v>27</v>
      </c>
      <c r="L23" s="42">
        <v>32</v>
      </c>
      <c r="M23" s="42">
        <v>0</v>
      </c>
      <c r="N23" s="42"/>
      <c r="O23" s="42"/>
      <c r="P23" s="42"/>
      <c r="Q23" s="42" t="s">
        <v>62</v>
      </c>
      <c r="R23" s="43" t="s">
        <v>62</v>
      </c>
      <c r="S23" s="44">
        <f t="shared" si="0"/>
        <v>90</v>
      </c>
      <c r="T23" s="39">
        <f t="shared" si="1"/>
        <v>0</v>
      </c>
      <c r="U23" s="40">
        <f t="shared" si="2"/>
        <v>90</v>
      </c>
    </row>
    <row r="24" spans="1:21">
      <c r="A24" s="45">
        <v>22</v>
      </c>
      <c r="B24" s="15" t="s">
        <v>122</v>
      </c>
      <c r="C24" s="7">
        <v>3</v>
      </c>
      <c r="D24" s="8" t="s">
        <v>104</v>
      </c>
      <c r="E24" s="42">
        <v>0</v>
      </c>
      <c r="F24" s="42">
        <v>0</v>
      </c>
      <c r="G24" s="42">
        <v>0</v>
      </c>
      <c r="H24" s="42">
        <v>0</v>
      </c>
      <c r="I24" s="42">
        <v>24</v>
      </c>
      <c r="J24" s="42">
        <v>22</v>
      </c>
      <c r="K24" s="42">
        <v>21</v>
      </c>
      <c r="L24" s="42">
        <v>20</v>
      </c>
      <c r="M24" s="42">
        <v>0</v>
      </c>
      <c r="N24" s="42"/>
      <c r="O24" s="129"/>
      <c r="P24" s="42"/>
      <c r="Q24" s="42" t="s">
        <v>62</v>
      </c>
      <c r="R24" s="43" t="s">
        <v>62</v>
      </c>
      <c r="S24" s="44">
        <f t="shared" si="0"/>
        <v>87</v>
      </c>
      <c r="T24" s="39">
        <f t="shared" si="1"/>
        <v>0</v>
      </c>
      <c r="U24" s="40">
        <f t="shared" si="2"/>
        <v>87</v>
      </c>
    </row>
    <row r="25" spans="1:21">
      <c r="A25" s="45">
        <v>23</v>
      </c>
      <c r="B25" s="8" t="s">
        <v>76</v>
      </c>
      <c r="C25" s="7">
        <v>2</v>
      </c>
      <c r="D25" s="8" t="s">
        <v>35</v>
      </c>
      <c r="E25" s="139">
        <v>0</v>
      </c>
      <c r="F25" s="139">
        <v>15</v>
      </c>
      <c r="G25" s="42">
        <v>22</v>
      </c>
      <c r="H25" s="42">
        <v>15</v>
      </c>
      <c r="I25" s="42">
        <v>0</v>
      </c>
      <c r="J25" s="42">
        <v>18</v>
      </c>
      <c r="K25" s="42">
        <v>0</v>
      </c>
      <c r="L25" s="42">
        <v>15</v>
      </c>
      <c r="M25" s="42">
        <v>0</v>
      </c>
      <c r="N25" s="42"/>
      <c r="O25" s="42"/>
      <c r="P25" s="42"/>
      <c r="Q25" s="42" t="s">
        <v>62</v>
      </c>
      <c r="R25" s="43" t="s">
        <v>62</v>
      </c>
      <c r="S25" s="44">
        <f t="shared" si="0"/>
        <v>85</v>
      </c>
      <c r="T25" s="39">
        <f t="shared" si="1"/>
        <v>0</v>
      </c>
      <c r="U25" s="40">
        <f t="shared" si="2"/>
        <v>85</v>
      </c>
    </row>
    <row r="26" spans="1:21" ht="14.5">
      <c r="A26" s="45">
        <v>24</v>
      </c>
      <c r="B26" s="127" t="s">
        <v>32</v>
      </c>
      <c r="C26" s="7">
        <v>5</v>
      </c>
      <c r="D26" s="54" t="s">
        <v>10</v>
      </c>
      <c r="E26" s="138">
        <v>18</v>
      </c>
      <c r="F26" s="139">
        <v>0</v>
      </c>
      <c r="G26" s="42">
        <v>26</v>
      </c>
      <c r="H26" s="42">
        <v>22</v>
      </c>
      <c r="I26" s="42">
        <v>0</v>
      </c>
      <c r="J26" s="42">
        <v>18</v>
      </c>
      <c r="K26" s="42">
        <v>0</v>
      </c>
      <c r="L26" s="42">
        <v>0</v>
      </c>
      <c r="M26" s="42">
        <v>0</v>
      </c>
      <c r="N26" s="42"/>
      <c r="O26" s="42"/>
      <c r="P26" s="42"/>
      <c r="Q26" s="42" t="s">
        <v>62</v>
      </c>
      <c r="R26" s="43" t="s">
        <v>62</v>
      </c>
      <c r="S26" s="44">
        <f t="shared" si="0"/>
        <v>84</v>
      </c>
      <c r="T26" s="39">
        <f t="shared" si="1"/>
        <v>0</v>
      </c>
      <c r="U26" s="40">
        <f t="shared" si="2"/>
        <v>84</v>
      </c>
    </row>
    <row r="27" spans="1:21">
      <c r="A27" s="45">
        <v>25</v>
      </c>
      <c r="B27" s="8" t="s">
        <v>66</v>
      </c>
      <c r="C27" s="7">
        <v>6</v>
      </c>
      <c r="D27" s="54" t="s">
        <v>8</v>
      </c>
      <c r="E27" s="139">
        <v>0</v>
      </c>
      <c r="F27" s="139">
        <v>42</v>
      </c>
      <c r="G27" s="42">
        <v>35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/>
      <c r="O27" s="42"/>
      <c r="P27" s="42"/>
      <c r="Q27" s="42" t="s">
        <v>62</v>
      </c>
      <c r="R27" s="43" t="s">
        <v>62</v>
      </c>
      <c r="S27" s="44">
        <f t="shared" si="0"/>
        <v>77</v>
      </c>
      <c r="T27" s="39">
        <f t="shared" si="1"/>
        <v>0</v>
      </c>
      <c r="U27" s="40">
        <f t="shared" si="2"/>
        <v>77</v>
      </c>
    </row>
    <row r="28" spans="1:21">
      <c r="A28" s="45">
        <v>26</v>
      </c>
      <c r="B28" s="15" t="s">
        <v>91</v>
      </c>
      <c r="C28" s="7">
        <v>4</v>
      </c>
      <c r="D28" s="8" t="s">
        <v>26</v>
      </c>
      <c r="E28" s="42">
        <v>0</v>
      </c>
      <c r="F28" s="42">
        <v>0</v>
      </c>
      <c r="G28" s="42">
        <v>24</v>
      </c>
      <c r="H28" s="42">
        <v>29</v>
      </c>
      <c r="I28" s="42">
        <v>21</v>
      </c>
      <c r="J28" s="42">
        <v>0</v>
      </c>
      <c r="K28" s="42">
        <v>0</v>
      </c>
      <c r="L28" s="42">
        <v>0</v>
      </c>
      <c r="M28" s="42">
        <v>0</v>
      </c>
      <c r="N28" s="42"/>
      <c r="O28" s="42"/>
      <c r="P28" s="42"/>
      <c r="Q28" s="42" t="s">
        <v>62</v>
      </c>
      <c r="R28" s="43" t="s">
        <v>62</v>
      </c>
      <c r="S28" s="44">
        <f t="shared" si="0"/>
        <v>74</v>
      </c>
      <c r="T28" s="39">
        <f t="shared" si="1"/>
        <v>0</v>
      </c>
      <c r="U28" s="40">
        <f t="shared" si="2"/>
        <v>74</v>
      </c>
    </row>
    <row r="29" spans="1:21">
      <c r="A29" s="45">
        <v>27</v>
      </c>
      <c r="B29" s="8" t="s">
        <v>55</v>
      </c>
      <c r="C29" s="7">
        <v>6</v>
      </c>
      <c r="D29" s="8" t="s">
        <v>16</v>
      </c>
      <c r="E29" s="138">
        <v>28</v>
      </c>
      <c r="F29" s="139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45</v>
      </c>
      <c r="M29" s="42">
        <v>0</v>
      </c>
      <c r="N29" s="42"/>
      <c r="O29" s="42"/>
      <c r="P29" s="42"/>
      <c r="Q29" s="42" t="s">
        <v>62</v>
      </c>
      <c r="R29" s="43" t="s">
        <v>62</v>
      </c>
      <c r="S29" s="44">
        <f t="shared" si="0"/>
        <v>73</v>
      </c>
      <c r="T29" s="39">
        <f t="shared" si="1"/>
        <v>0</v>
      </c>
      <c r="U29" s="40">
        <f t="shared" si="2"/>
        <v>73</v>
      </c>
    </row>
    <row r="30" spans="1:21">
      <c r="A30" s="45">
        <v>28</v>
      </c>
      <c r="B30" s="15" t="s">
        <v>100</v>
      </c>
      <c r="C30" s="7">
        <v>6</v>
      </c>
      <c r="D30" s="8" t="s">
        <v>142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32</v>
      </c>
      <c r="K30" s="42">
        <v>40</v>
      </c>
      <c r="L30" s="42">
        <v>0</v>
      </c>
      <c r="M30" s="42">
        <v>31</v>
      </c>
      <c r="N30" s="42"/>
      <c r="O30" s="42"/>
      <c r="P30" s="42"/>
      <c r="Q30" s="42" t="s">
        <v>62</v>
      </c>
      <c r="R30" s="43" t="s">
        <v>62</v>
      </c>
      <c r="S30" s="44">
        <f t="shared" si="0"/>
        <v>103</v>
      </c>
      <c r="T30" s="39">
        <f t="shared" si="1"/>
        <v>0</v>
      </c>
      <c r="U30" s="40">
        <f t="shared" si="2"/>
        <v>103</v>
      </c>
    </row>
    <row r="31" spans="1:21">
      <c r="A31" s="45">
        <v>29</v>
      </c>
      <c r="B31" s="127" t="s">
        <v>51</v>
      </c>
      <c r="C31" s="7">
        <v>3</v>
      </c>
      <c r="D31" s="54" t="s">
        <v>52</v>
      </c>
      <c r="E31" s="139">
        <v>15</v>
      </c>
      <c r="F31" s="139">
        <v>15</v>
      </c>
      <c r="G31" s="42">
        <v>21</v>
      </c>
      <c r="H31" s="42">
        <v>0</v>
      </c>
      <c r="I31" s="42">
        <v>0</v>
      </c>
      <c r="J31" s="42">
        <v>17</v>
      </c>
      <c r="K31" s="42">
        <v>0</v>
      </c>
      <c r="L31" s="42">
        <v>0</v>
      </c>
      <c r="M31" s="42">
        <v>0</v>
      </c>
      <c r="N31" s="42"/>
      <c r="O31" s="42"/>
      <c r="P31" s="42"/>
      <c r="Q31" s="42" t="s">
        <v>62</v>
      </c>
      <c r="R31" s="43" t="s">
        <v>62</v>
      </c>
      <c r="S31" s="44">
        <f t="shared" si="0"/>
        <v>68</v>
      </c>
      <c r="T31" s="39">
        <f t="shared" si="1"/>
        <v>0</v>
      </c>
      <c r="U31" s="40">
        <f t="shared" si="2"/>
        <v>68</v>
      </c>
    </row>
    <row r="32" spans="1:21">
      <c r="A32" s="45">
        <v>30</v>
      </c>
      <c r="B32" s="17" t="s">
        <v>93</v>
      </c>
      <c r="C32" s="18">
        <v>4</v>
      </c>
      <c r="D32" s="53" t="s">
        <v>118</v>
      </c>
      <c r="E32" s="139">
        <v>0</v>
      </c>
      <c r="F32" s="139">
        <v>0</v>
      </c>
      <c r="G32" s="42">
        <v>0</v>
      </c>
      <c r="H32" s="42">
        <v>18</v>
      </c>
      <c r="I32" s="42">
        <v>24</v>
      </c>
      <c r="J32" s="42">
        <v>0</v>
      </c>
      <c r="K32" s="42">
        <v>0</v>
      </c>
      <c r="L32" s="42">
        <v>26</v>
      </c>
      <c r="M32" s="42">
        <v>0</v>
      </c>
      <c r="N32" s="42"/>
      <c r="O32" s="42"/>
      <c r="P32" s="42"/>
      <c r="Q32" s="42" t="s">
        <v>62</v>
      </c>
      <c r="R32" s="43" t="s">
        <v>62</v>
      </c>
      <c r="S32" s="44">
        <f t="shared" si="0"/>
        <v>68</v>
      </c>
      <c r="T32" s="39">
        <f t="shared" si="1"/>
        <v>0</v>
      </c>
      <c r="U32" s="40">
        <f t="shared" si="2"/>
        <v>68</v>
      </c>
    </row>
    <row r="33" spans="1:21">
      <c r="A33" s="45">
        <v>31</v>
      </c>
      <c r="B33" s="8" t="s">
        <v>25</v>
      </c>
      <c r="C33" s="7">
        <v>4</v>
      </c>
      <c r="D33" s="8" t="s">
        <v>26</v>
      </c>
      <c r="E33" s="138">
        <v>24</v>
      </c>
      <c r="F33" s="139">
        <v>15</v>
      </c>
      <c r="G33" s="42">
        <v>28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/>
      <c r="O33" s="42"/>
      <c r="P33" s="42"/>
      <c r="Q33" s="42" t="s">
        <v>62</v>
      </c>
      <c r="R33" s="43" t="s">
        <v>62</v>
      </c>
      <c r="S33" s="44">
        <f t="shared" si="0"/>
        <v>67</v>
      </c>
      <c r="T33" s="39">
        <f t="shared" si="1"/>
        <v>0</v>
      </c>
      <c r="U33" s="40">
        <f t="shared" si="2"/>
        <v>67</v>
      </c>
    </row>
    <row r="34" spans="1:21" ht="14.5">
      <c r="A34" s="45">
        <v>32</v>
      </c>
      <c r="B34" s="8" t="s">
        <v>82</v>
      </c>
      <c r="C34" s="7">
        <v>8</v>
      </c>
      <c r="D34" s="8" t="s">
        <v>120</v>
      </c>
      <c r="E34" s="42">
        <v>0</v>
      </c>
      <c r="F34" s="42">
        <v>0</v>
      </c>
      <c r="G34" s="42">
        <v>60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60</v>
      </c>
      <c r="N34" s="42"/>
      <c r="O34" s="42"/>
      <c r="P34" s="42"/>
      <c r="Q34" s="42" t="s">
        <v>62</v>
      </c>
      <c r="R34" s="43" t="s">
        <v>62</v>
      </c>
      <c r="S34" s="44">
        <f t="shared" si="0"/>
        <v>120</v>
      </c>
      <c r="T34" s="39">
        <f t="shared" si="1"/>
        <v>0</v>
      </c>
      <c r="U34" s="40">
        <f t="shared" si="2"/>
        <v>120</v>
      </c>
    </row>
    <row r="35" spans="1:21" ht="14.5">
      <c r="A35" s="45">
        <v>33</v>
      </c>
      <c r="B35" s="15" t="s">
        <v>105</v>
      </c>
      <c r="C35" s="7">
        <v>10</v>
      </c>
      <c r="D35" s="8" t="s">
        <v>64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58</v>
      </c>
      <c r="K35" s="42">
        <v>0</v>
      </c>
      <c r="L35" s="42">
        <v>0</v>
      </c>
      <c r="M35" s="42">
        <v>0</v>
      </c>
      <c r="N35" s="42"/>
      <c r="O35" s="42"/>
      <c r="P35" s="42"/>
      <c r="Q35" s="42" t="s">
        <v>62</v>
      </c>
      <c r="R35" s="43" t="s">
        <v>62</v>
      </c>
      <c r="S35" s="44">
        <f t="shared" ref="S35:S64" si="3">SUM(E35:R35)</f>
        <v>58</v>
      </c>
      <c r="T35" s="39">
        <f t="shared" ref="T35:T64" si="4">IF(OR(E35="-",F35="-",G35="-",H35="-",I35="-",J35="-",K35="-",L35="-",M35="-",N35="-",O35="-",P35="-",Q35="-",R35="-"),0,MIN(E35:R35))</f>
        <v>0</v>
      </c>
      <c r="U35" s="40">
        <f t="shared" ref="U35:U64" si="5">SUM(S35-T35)</f>
        <v>58</v>
      </c>
    </row>
    <row r="36" spans="1:21">
      <c r="A36" s="45">
        <v>34</v>
      </c>
      <c r="B36" s="8" t="s">
        <v>121</v>
      </c>
      <c r="C36" s="7">
        <v>3</v>
      </c>
      <c r="D36" s="8" t="s">
        <v>104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17</v>
      </c>
      <c r="K36" s="42">
        <v>21</v>
      </c>
      <c r="L36" s="42">
        <v>17</v>
      </c>
      <c r="M36" s="42">
        <v>0</v>
      </c>
      <c r="N36" s="42"/>
      <c r="O36" s="42"/>
      <c r="P36" s="42"/>
      <c r="Q36" s="42" t="s">
        <v>62</v>
      </c>
      <c r="R36" s="43" t="s">
        <v>62</v>
      </c>
      <c r="S36" s="44">
        <f t="shared" si="3"/>
        <v>55</v>
      </c>
      <c r="T36" s="39">
        <f t="shared" si="4"/>
        <v>0</v>
      </c>
      <c r="U36" s="40">
        <f t="shared" si="5"/>
        <v>55</v>
      </c>
    </row>
    <row r="37" spans="1:21" ht="14.5">
      <c r="A37" s="45">
        <v>35</v>
      </c>
      <c r="B37" s="15" t="s">
        <v>101</v>
      </c>
      <c r="C37" s="7">
        <v>5</v>
      </c>
      <c r="D37" s="8" t="s">
        <v>64</v>
      </c>
      <c r="E37" s="42">
        <v>0</v>
      </c>
      <c r="F37" s="42">
        <v>0</v>
      </c>
      <c r="G37" s="42">
        <v>0</v>
      </c>
      <c r="H37" s="42">
        <v>0</v>
      </c>
      <c r="I37" s="52">
        <v>0</v>
      </c>
      <c r="J37" s="52">
        <v>29</v>
      </c>
      <c r="K37" s="42">
        <v>0</v>
      </c>
      <c r="L37" s="42">
        <v>25</v>
      </c>
      <c r="M37" s="42">
        <v>0</v>
      </c>
      <c r="N37" s="42"/>
      <c r="O37" s="42"/>
      <c r="P37" s="42"/>
      <c r="Q37" s="42" t="s">
        <v>62</v>
      </c>
      <c r="R37" s="43" t="s">
        <v>62</v>
      </c>
      <c r="S37" s="44">
        <f t="shared" si="3"/>
        <v>54</v>
      </c>
      <c r="T37" s="39">
        <f t="shared" si="4"/>
        <v>0</v>
      </c>
      <c r="U37" s="40">
        <f t="shared" si="5"/>
        <v>54</v>
      </c>
    </row>
    <row r="38" spans="1:21">
      <c r="A38" s="45">
        <v>36</v>
      </c>
      <c r="B38" s="8" t="s">
        <v>31</v>
      </c>
      <c r="C38" s="7">
        <v>9</v>
      </c>
      <c r="D38" s="8" t="s">
        <v>30</v>
      </c>
      <c r="E38" s="138">
        <v>51</v>
      </c>
      <c r="F38" s="139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/>
      <c r="O38" s="42"/>
      <c r="P38" s="42"/>
      <c r="Q38" s="42" t="s">
        <v>62</v>
      </c>
      <c r="R38" s="43" t="s">
        <v>62</v>
      </c>
      <c r="S38" s="44">
        <f t="shared" si="3"/>
        <v>51</v>
      </c>
      <c r="T38" s="39">
        <f t="shared" si="4"/>
        <v>0</v>
      </c>
      <c r="U38" s="40">
        <f t="shared" si="5"/>
        <v>51</v>
      </c>
    </row>
    <row r="39" spans="1:21">
      <c r="A39" s="45">
        <v>37</v>
      </c>
      <c r="B39" s="15" t="s">
        <v>116</v>
      </c>
      <c r="C39" s="7">
        <v>3</v>
      </c>
      <c r="D39" s="8" t="s">
        <v>104</v>
      </c>
      <c r="E39" s="42">
        <v>0</v>
      </c>
      <c r="F39" s="42">
        <v>0</v>
      </c>
      <c r="G39" s="42">
        <v>0</v>
      </c>
      <c r="H39" s="42">
        <v>0</v>
      </c>
      <c r="I39" s="42">
        <v>17</v>
      </c>
      <c r="J39" s="42">
        <v>15</v>
      </c>
      <c r="K39" s="42">
        <v>0</v>
      </c>
      <c r="L39" s="42">
        <v>19</v>
      </c>
      <c r="M39" s="42">
        <v>0</v>
      </c>
      <c r="N39" s="42"/>
      <c r="O39" s="42"/>
      <c r="P39" s="42"/>
      <c r="Q39" s="42" t="s">
        <v>62</v>
      </c>
      <c r="R39" s="43" t="s">
        <v>62</v>
      </c>
      <c r="S39" s="44">
        <f t="shared" si="3"/>
        <v>51</v>
      </c>
      <c r="T39" s="39">
        <f t="shared" si="4"/>
        <v>0</v>
      </c>
      <c r="U39" s="40">
        <f t="shared" si="5"/>
        <v>51</v>
      </c>
    </row>
    <row r="40" spans="1:21">
      <c r="A40" s="45">
        <v>38</v>
      </c>
      <c r="B40" s="8" t="s">
        <v>24</v>
      </c>
      <c r="C40" s="7">
        <v>5</v>
      </c>
      <c r="D40" s="8" t="s">
        <v>23</v>
      </c>
      <c r="E40" s="138">
        <v>19</v>
      </c>
      <c r="F40" s="139">
        <v>30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/>
      <c r="O40" s="42"/>
      <c r="P40" s="42"/>
      <c r="Q40" s="42" t="s">
        <v>62</v>
      </c>
      <c r="R40" s="43" t="s">
        <v>62</v>
      </c>
      <c r="S40" s="44">
        <f t="shared" si="3"/>
        <v>49</v>
      </c>
      <c r="T40" s="39">
        <f t="shared" si="4"/>
        <v>0</v>
      </c>
      <c r="U40" s="40">
        <f t="shared" si="5"/>
        <v>49</v>
      </c>
    </row>
    <row r="41" spans="1:21">
      <c r="A41" s="45">
        <v>39</v>
      </c>
      <c r="B41" s="20" t="s">
        <v>78</v>
      </c>
      <c r="C41" s="18">
        <v>5</v>
      </c>
      <c r="D41" s="20" t="s">
        <v>8</v>
      </c>
      <c r="E41" s="139">
        <v>0</v>
      </c>
      <c r="F41" s="139">
        <v>21</v>
      </c>
      <c r="G41" s="42">
        <v>0</v>
      </c>
      <c r="H41" s="42">
        <v>0</v>
      </c>
      <c r="I41" s="42">
        <v>27</v>
      </c>
      <c r="J41" s="42">
        <v>0</v>
      </c>
      <c r="K41" s="42">
        <v>0</v>
      </c>
      <c r="L41" s="42">
        <v>0</v>
      </c>
      <c r="M41" s="42">
        <v>0</v>
      </c>
      <c r="N41" s="42"/>
      <c r="O41" s="42"/>
      <c r="P41" s="42"/>
      <c r="Q41" s="42" t="s">
        <v>62</v>
      </c>
      <c r="R41" s="43" t="s">
        <v>62</v>
      </c>
      <c r="S41" s="44">
        <f t="shared" si="3"/>
        <v>48</v>
      </c>
      <c r="T41" s="39">
        <f t="shared" si="4"/>
        <v>0</v>
      </c>
      <c r="U41" s="40">
        <f t="shared" si="5"/>
        <v>48</v>
      </c>
    </row>
    <row r="42" spans="1:21">
      <c r="A42" s="45">
        <v>40</v>
      </c>
      <c r="B42" s="8" t="s">
        <v>96</v>
      </c>
      <c r="C42" s="7">
        <v>5</v>
      </c>
      <c r="D42" s="20" t="s">
        <v>97</v>
      </c>
      <c r="E42" s="42">
        <v>0</v>
      </c>
      <c r="F42" s="42">
        <v>0</v>
      </c>
      <c r="G42" s="42">
        <v>0</v>
      </c>
      <c r="H42" s="42">
        <v>46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/>
      <c r="O42" s="42"/>
      <c r="P42" s="42"/>
      <c r="Q42" s="42" t="s">
        <v>62</v>
      </c>
      <c r="R42" s="43" t="s">
        <v>62</v>
      </c>
      <c r="S42" s="44">
        <f t="shared" si="3"/>
        <v>46</v>
      </c>
      <c r="T42" s="39">
        <f t="shared" si="4"/>
        <v>0</v>
      </c>
      <c r="U42" s="40">
        <f t="shared" si="5"/>
        <v>46</v>
      </c>
    </row>
    <row r="43" spans="1:21">
      <c r="A43" s="45">
        <v>41</v>
      </c>
      <c r="B43" s="15" t="s">
        <v>112</v>
      </c>
      <c r="C43" s="7">
        <v>8</v>
      </c>
      <c r="D43" s="20" t="s">
        <v>113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44</v>
      </c>
      <c r="M43" s="42">
        <v>0</v>
      </c>
      <c r="N43" s="42"/>
      <c r="O43" s="42"/>
      <c r="P43" s="42"/>
      <c r="Q43" s="42" t="s">
        <v>62</v>
      </c>
      <c r="R43" s="43" t="s">
        <v>62</v>
      </c>
      <c r="S43" s="44">
        <f t="shared" si="3"/>
        <v>44</v>
      </c>
      <c r="T43" s="39">
        <f t="shared" si="4"/>
        <v>0</v>
      </c>
      <c r="U43" s="40">
        <f t="shared" si="5"/>
        <v>44</v>
      </c>
    </row>
    <row r="44" spans="1:21">
      <c r="A44" s="45">
        <v>42</v>
      </c>
      <c r="B44" s="15" t="s">
        <v>19</v>
      </c>
      <c r="C44" s="7">
        <v>8</v>
      </c>
      <c r="D44" s="8" t="s">
        <v>20</v>
      </c>
      <c r="E44" s="138">
        <v>43</v>
      </c>
      <c r="F44" s="139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/>
      <c r="O44" s="42"/>
      <c r="P44" s="42"/>
      <c r="Q44" s="42" t="s">
        <v>62</v>
      </c>
      <c r="R44" s="43" t="s">
        <v>62</v>
      </c>
      <c r="S44" s="44">
        <f t="shared" si="3"/>
        <v>43</v>
      </c>
      <c r="T44" s="39">
        <f t="shared" si="4"/>
        <v>0</v>
      </c>
      <c r="U44" s="40">
        <f t="shared" si="5"/>
        <v>43</v>
      </c>
    </row>
    <row r="45" spans="1:21">
      <c r="A45" s="45">
        <v>43</v>
      </c>
      <c r="B45" s="13" t="s">
        <v>92</v>
      </c>
      <c r="C45" s="49">
        <v>6</v>
      </c>
      <c r="D45" s="8" t="s">
        <v>26</v>
      </c>
      <c r="E45" s="42">
        <v>0</v>
      </c>
      <c r="F45" s="42">
        <v>0</v>
      </c>
      <c r="G45" s="42">
        <v>0</v>
      </c>
      <c r="H45" s="42">
        <v>42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/>
      <c r="O45" s="42"/>
      <c r="P45" s="42"/>
      <c r="Q45" s="42" t="s">
        <v>62</v>
      </c>
      <c r="R45" s="43" t="s">
        <v>62</v>
      </c>
      <c r="S45" s="44">
        <f t="shared" si="3"/>
        <v>42</v>
      </c>
      <c r="T45" s="39">
        <f t="shared" si="4"/>
        <v>0</v>
      </c>
      <c r="U45" s="40">
        <f t="shared" si="5"/>
        <v>42</v>
      </c>
    </row>
    <row r="46" spans="1:21" ht="14.5">
      <c r="A46" s="45">
        <v>44</v>
      </c>
      <c r="B46" s="128" t="s">
        <v>58</v>
      </c>
      <c r="C46" s="7">
        <v>8</v>
      </c>
      <c r="D46" s="54" t="s">
        <v>120</v>
      </c>
      <c r="E46" s="138">
        <v>40</v>
      </c>
      <c r="F46" s="139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32</v>
      </c>
      <c r="N46" s="42"/>
      <c r="O46" s="42"/>
      <c r="P46" s="42"/>
      <c r="Q46" s="42" t="s">
        <v>62</v>
      </c>
      <c r="R46" s="43" t="s">
        <v>62</v>
      </c>
      <c r="S46" s="44">
        <f t="shared" si="3"/>
        <v>72</v>
      </c>
      <c r="T46" s="39">
        <f t="shared" si="4"/>
        <v>0</v>
      </c>
      <c r="U46" s="40">
        <f t="shared" si="5"/>
        <v>72</v>
      </c>
    </row>
    <row r="47" spans="1:21">
      <c r="A47" s="45">
        <v>45</v>
      </c>
      <c r="B47" s="17" t="s">
        <v>114</v>
      </c>
      <c r="C47" s="18">
        <v>5</v>
      </c>
      <c r="D47" s="53" t="s">
        <v>117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35</v>
      </c>
      <c r="M47" s="42">
        <v>0</v>
      </c>
      <c r="N47" s="42"/>
      <c r="O47" s="42"/>
      <c r="P47" s="42"/>
      <c r="Q47" s="42" t="s">
        <v>62</v>
      </c>
      <c r="R47" s="43" t="s">
        <v>62</v>
      </c>
      <c r="S47" s="44">
        <f t="shared" si="3"/>
        <v>35</v>
      </c>
      <c r="T47" s="39">
        <f t="shared" si="4"/>
        <v>0</v>
      </c>
      <c r="U47" s="40">
        <f t="shared" si="5"/>
        <v>35</v>
      </c>
    </row>
    <row r="48" spans="1:21">
      <c r="A48" s="45">
        <v>46</v>
      </c>
      <c r="B48" s="8" t="s">
        <v>99</v>
      </c>
      <c r="C48" s="7">
        <v>5</v>
      </c>
      <c r="D48" s="54" t="s">
        <v>84</v>
      </c>
      <c r="E48" s="42">
        <v>0</v>
      </c>
      <c r="F48" s="42">
        <v>0</v>
      </c>
      <c r="G48" s="42">
        <v>0</v>
      </c>
      <c r="H48" s="42">
        <v>34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/>
      <c r="O48" s="129"/>
      <c r="P48" s="42"/>
      <c r="Q48" s="42" t="s">
        <v>62</v>
      </c>
      <c r="R48" s="43" t="s">
        <v>62</v>
      </c>
      <c r="S48" s="44">
        <f t="shared" si="3"/>
        <v>34</v>
      </c>
      <c r="T48" s="39">
        <f t="shared" si="4"/>
        <v>0</v>
      </c>
      <c r="U48" s="40">
        <f t="shared" si="5"/>
        <v>34</v>
      </c>
    </row>
    <row r="49" spans="1:21">
      <c r="A49" s="45">
        <v>47</v>
      </c>
      <c r="B49" s="15" t="s">
        <v>90</v>
      </c>
      <c r="C49" s="7">
        <v>4</v>
      </c>
      <c r="D49" s="8" t="s">
        <v>79</v>
      </c>
      <c r="E49" s="42">
        <v>0</v>
      </c>
      <c r="F49" s="42">
        <v>0</v>
      </c>
      <c r="G49" s="42">
        <v>33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/>
      <c r="O49" s="42"/>
      <c r="P49" s="42"/>
      <c r="Q49" s="42" t="s">
        <v>62</v>
      </c>
      <c r="R49" s="43" t="s">
        <v>62</v>
      </c>
      <c r="S49" s="44">
        <f t="shared" si="3"/>
        <v>33</v>
      </c>
      <c r="T49" s="39">
        <f t="shared" si="4"/>
        <v>0</v>
      </c>
      <c r="U49" s="40">
        <f t="shared" si="5"/>
        <v>33</v>
      </c>
    </row>
    <row r="50" spans="1:21" ht="14.5">
      <c r="A50" s="45">
        <v>48</v>
      </c>
      <c r="B50" s="15" t="s">
        <v>69</v>
      </c>
      <c r="C50" s="7">
        <v>4</v>
      </c>
      <c r="D50" s="8" t="s">
        <v>10</v>
      </c>
      <c r="E50" s="139">
        <v>0</v>
      </c>
      <c r="F50" s="139">
        <v>32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/>
      <c r="O50" s="42"/>
      <c r="P50" s="42"/>
      <c r="Q50" s="42" t="s">
        <v>62</v>
      </c>
      <c r="R50" s="43" t="s">
        <v>62</v>
      </c>
      <c r="S50" s="44">
        <f t="shared" si="3"/>
        <v>32</v>
      </c>
      <c r="T50" s="39">
        <f t="shared" si="4"/>
        <v>0</v>
      </c>
      <c r="U50" s="40">
        <f t="shared" si="5"/>
        <v>32</v>
      </c>
    </row>
    <row r="51" spans="1:21">
      <c r="A51" s="45">
        <v>49</v>
      </c>
      <c r="B51" s="15" t="s">
        <v>87</v>
      </c>
      <c r="C51" s="7">
        <v>2</v>
      </c>
      <c r="D51" s="8" t="s">
        <v>119</v>
      </c>
      <c r="E51" s="42">
        <v>0</v>
      </c>
      <c r="F51" s="42">
        <v>0</v>
      </c>
      <c r="G51" s="42">
        <v>15</v>
      </c>
      <c r="H51" s="42">
        <v>0</v>
      </c>
      <c r="I51" s="57">
        <v>0</v>
      </c>
      <c r="J51" s="57">
        <v>0</v>
      </c>
      <c r="K51" s="42">
        <v>17</v>
      </c>
      <c r="L51" s="42">
        <v>0</v>
      </c>
      <c r="M51" s="42">
        <v>0</v>
      </c>
      <c r="N51" s="42"/>
      <c r="O51" s="42"/>
      <c r="P51" s="42"/>
      <c r="Q51" s="42" t="s">
        <v>62</v>
      </c>
      <c r="R51" s="43" t="s">
        <v>62</v>
      </c>
      <c r="S51" s="44">
        <f t="shared" si="3"/>
        <v>32</v>
      </c>
      <c r="T51" s="39">
        <f t="shared" si="4"/>
        <v>0</v>
      </c>
      <c r="U51" s="40">
        <f t="shared" si="5"/>
        <v>32</v>
      </c>
    </row>
    <row r="52" spans="1:21">
      <c r="A52" s="45">
        <v>50</v>
      </c>
      <c r="B52" s="8" t="s">
        <v>103</v>
      </c>
      <c r="C52" s="7">
        <v>5</v>
      </c>
      <c r="D52" s="8" t="s">
        <v>107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28</v>
      </c>
      <c r="K52" s="42">
        <v>0</v>
      </c>
      <c r="L52" s="42">
        <v>0</v>
      </c>
      <c r="M52" s="42">
        <v>24</v>
      </c>
      <c r="N52" s="42"/>
      <c r="O52" s="42"/>
      <c r="P52" s="42"/>
      <c r="Q52" s="42" t="s">
        <v>62</v>
      </c>
      <c r="R52" s="43" t="s">
        <v>62</v>
      </c>
      <c r="S52" s="44">
        <f t="shared" si="3"/>
        <v>52</v>
      </c>
      <c r="T52" s="39">
        <f t="shared" si="4"/>
        <v>0</v>
      </c>
      <c r="U52" s="40">
        <f t="shared" si="5"/>
        <v>52</v>
      </c>
    </row>
    <row r="53" spans="1:21">
      <c r="A53" s="45">
        <v>51</v>
      </c>
      <c r="B53" s="8" t="s">
        <v>124</v>
      </c>
      <c r="C53" s="7">
        <v>5</v>
      </c>
      <c r="D53" s="8" t="s">
        <v>125</v>
      </c>
      <c r="E53" s="42">
        <v>0</v>
      </c>
      <c r="F53" s="42">
        <v>0</v>
      </c>
      <c r="G53" s="42">
        <v>0</v>
      </c>
      <c r="H53" s="42">
        <v>27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/>
      <c r="O53" s="42"/>
      <c r="P53" s="42"/>
      <c r="Q53" s="42" t="s">
        <v>62</v>
      </c>
      <c r="R53" s="43" t="s">
        <v>62</v>
      </c>
      <c r="S53" s="44">
        <f t="shared" si="3"/>
        <v>27</v>
      </c>
      <c r="T53" s="39">
        <f t="shared" si="4"/>
        <v>0</v>
      </c>
      <c r="U53" s="40">
        <f t="shared" si="5"/>
        <v>27</v>
      </c>
    </row>
    <row r="54" spans="1:21">
      <c r="A54" s="45">
        <v>52</v>
      </c>
      <c r="B54" s="15" t="s">
        <v>108</v>
      </c>
      <c r="C54" s="7">
        <v>5</v>
      </c>
      <c r="D54" s="8" t="s">
        <v>35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26</v>
      </c>
      <c r="L54" s="42">
        <v>0</v>
      </c>
      <c r="M54" s="42">
        <v>0</v>
      </c>
      <c r="N54" s="42"/>
      <c r="O54" s="42"/>
      <c r="P54" s="42"/>
      <c r="Q54" s="42" t="s">
        <v>62</v>
      </c>
      <c r="R54" s="43" t="s">
        <v>62</v>
      </c>
      <c r="S54" s="44">
        <f t="shared" si="3"/>
        <v>26</v>
      </c>
      <c r="T54" s="39">
        <f t="shared" si="4"/>
        <v>0</v>
      </c>
      <c r="U54" s="40">
        <f t="shared" si="5"/>
        <v>26</v>
      </c>
    </row>
    <row r="55" spans="1:21">
      <c r="A55" s="45">
        <v>53</v>
      </c>
      <c r="B55" s="8" t="s">
        <v>94</v>
      </c>
      <c r="C55" s="7">
        <v>4</v>
      </c>
      <c r="D55" s="8" t="s">
        <v>95</v>
      </c>
      <c r="E55" s="42">
        <v>0</v>
      </c>
      <c r="F55" s="42">
        <v>0</v>
      </c>
      <c r="G55" s="42">
        <v>0</v>
      </c>
      <c r="H55" s="42">
        <v>25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/>
      <c r="O55" s="42"/>
      <c r="P55" s="42"/>
      <c r="Q55" s="42" t="s">
        <v>62</v>
      </c>
      <c r="R55" s="43" t="s">
        <v>62</v>
      </c>
      <c r="S55" s="44">
        <f t="shared" si="3"/>
        <v>25</v>
      </c>
      <c r="T55" s="39">
        <f t="shared" si="4"/>
        <v>0</v>
      </c>
      <c r="U55" s="40">
        <f t="shared" si="5"/>
        <v>25</v>
      </c>
    </row>
    <row r="56" spans="1:21">
      <c r="A56" s="45">
        <v>54</v>
      </c>
      <c r="B56" s="17" t="s">
        <v>110</v>
      </c>
      <c r="C56" s="18">
        <v>4</v>
      </c>
      <c r="D56" s="20" t="s">
        <v>111</v>
      </c>
      <c r="E56" s="42">
        <v>0</v>
      </c>
      <c r="F56" s="42">
        <v>0</v>
      </c>
      <c r="G56" s="42">
        <v>0</v>
      </c>
      <c r="H56" s="42">
        <v>0</v>
      </c>
      <c r="I56" s="42">
        <v>24</v>
      </c>
      <c r="J56" s="42">
        <v>0</v>
      </c>
      <c r="K56" s="42">
        <v>0</v>
      </c>
      <c r="L56" s="42">
        <v>0</v>
      </c>
      <c r="M56" s="42">
        <v>0</v>
      </c>
      <c r="N56" s="42"/>
      <c r="O56" s="42"/>
      <c r="P56" s="42"/>
      <c r="Q56" s="42" t="s">
        <v>62</v>
      </c>
      <c r="R56" s="43" t="s">
        <v>62</v>
      </c>
      <c r="S56" s="44">
        <f t="shared" si="3"/>
        <v>24</v>
      </c>
      <c r="T56" s="39">
        <f t="shared" si="4"/>
        <v>0</v>
      </c>
      <c r="U56" s="40">
        <f t="shared" si="5"/>
        <v>24</v>
      </c>
    </row>
    <row r="57" spans="1:21">
      <c r="A57" s="45">
        <v>55</v>
      </c>
      <c r="B57" s="15" t="s">
        <v>109</v>
      </c>
      <c r="C57" s="7">
        <v>4</v>
      </c>
      <c r="D57" s="8" t="s">
        <v>10</v>
      </c>
      <c r="E57" s="42">
        <v>0</v>
      </c>
      <c r="F57" s="42">
        <v>0</v>
      </c>
      <c r="G57" s="42">
        <v>0</v>
      </c>
      <c r="H57" s="42">
        <v>0</v>
      </c>
      <c r="I57" s="42">
        <v>23</v>
      </c>
      <c r="J57" s="56">
        <v>0</v>
      </c>
      <c r="K57" s="42">
        <v>0</v>
      </c>
      <c r="L57" s="42">
        <v>0</v>
      </c>
      <c r="M57" s="42">
        <v>0</v>
      </c>
      <c r="N57" s="42"/>
      <c r="O57" s="42"/>
      <c r="P57" s="42"/>
      <c r="Q57" s="42" t="s">
        <v>62</v>
      </c>
      <c r="R57" s="43" t="s">
        <v>62</v>
      </c>
      <c r="S57" s="44">
        <f t="shared" si="3"/>
        <v>23</v>
      </c>
      <c r="T57" s="39">
        <f t="shared" si="4"/>
        <v>0</v>
      </c>
      <c r="U57" s="40">
        <f t="shared" si="5"/>
        <v>23</v>
      </c>
    </row>
    <row r="58" spans="1:21" ht="14.5">
      <c r="A58" s="45">
        <v>56</v>
      </c>
      <c r="B58" s="8" t="s">
        <v>85</v>
      </c>
      <c r="C58" s="7">
        <v>5</v>
      </c>
      <c r="D58" s="8"/>
      <c r="E58" s="42">
        <v>0</v>
      </c>
      <c r="F58" s="42">
        <v>0</v>
      </c>
      <c r="G58" s="42">
        <v>19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/>
      <c r="O58" s="129"/>
      <c r="P58" s="42"/>
      <c r="Q58" s="42" t="s">
        <v>62</v>
      </c>
      <c r="R58" s="43" t="s">
        <v>62</v>
      </c>
      <c r="S58" s="44">
        <f t="shared" si="3"/>
        <v>19</v>
      </c>
      <c r="T58" s="39">
        <f t="shared" si="4"/>
        <v>0</v>
      </c>
      <c r="U58" s="40">
        <f t="shared" si="5"/>
        <v>19</v>
      </c>
    </row>
    <row r="59" spans="1:21">
      <c r="A59" s="45">
        <v>57</v>
      </c>
      <c r="B59" s="15" t="s">
        <v>127</v>
      </c>
      <c r="C59" s="7">
        <v>5</v>
      </c>
      <c r="D59" s="8" t="s">
        <v>23</v>
      </c>
      <c r="E59" s="42">
        <v>0</v>
      </c>
      <c r="F59" s="42">
        <v>0</v>
      </c>
      <c r="G59" s="42">
        <v>0</v>
      </c>
      <c r="H59" s="42">
        <v>17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/>
      <c r="O59" s="42"/>
      <c r="P59" s="42"/>
      <c r="Q59" s="42" t="s">
        <v>62</v>
      </c>
      <c r="R59" s="43" t="s">
        <v>62</v>
      </c>
      <c r="S59" s="44">
        <f t="shared" si="3"/>
        <v>17</v>
      </c>
      <c r="T59" s="39">
        <f t="shared" si="4"/>
        <v>0</v>
      </c>
      <c r="U59" s="40">
        <f t="shared" si="5"/>
        <v>17</v>
      </c>
    </row>
    <row r="60" spans="1:21">
      <c r="A60" s="45">
        <v>58</v>
      </c>
      <c r="B60" s="8" t="s">
        <v>123</v>
      </c>
      <c r="C60" s="7">
        <v>2</v>
      </c>
      <c r="D60" s="54" t="s">
        <v>104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17</v>
      </c>
      <c r="L60" s="42">
        <v>0</v>
      </c>
      <c r="M60" s="42">
        <v>0</v>
      </c>
      <c r="N60" s="42"/>
      <c r="O60" s="129"/>
      <c r="P60" s="42"/>
      <c r="Q60" s="42" t="s">
        <v>62</v>
      </c>
      <c r="R60" s="43" t="s">
        <v>62</v>
      </c>
      <c r="S60" s="44">
        <f t="shared" si="3"/>
        <v>17</v>
      </c>
      <c r="T60" s="39">
        <f t="shared" si="4"/>
        <v>0</v>
      </c>
      <c r="U60" s="40">
        <f t="shared" si="5"/>
        <v>17</v>
      </c>
    </row>
    <row r="61" spans="1:21">
      <c r="A61" s="45">
        <v>59</v>
      </c>
      <c r="B61" s="12" t="s">
        <v>22</v>
      </c>
      <c r="C61" s="7">
        <v>4</v>
      </c>
      <c r="D61" s="8" t="s">
        <v>23</v>
      </c>
      <c r="E61" s="139">
        <v>15</v>
      </c>
      <c r="F61" s="139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/>
      <c r="O61" s="129"/>
      <c r="P61" s="42"/>
      <c r="Q61" s="42" t="s">
        <v>62</v>
      </c>
      <c r="R61" s="43" t="s">
        <v>62</v>
      </c>
      <c r="S61" s="44">
        <f t="shared" si="3"/>
        <v>15</v>
      </c>
      <c r="T61" s="39">
        <f t="shared" si="4"/>
        <v>0</v>
      </c>
      <c r="U61" s="40">
        <f t="shared" si="5"/>
        <v>15</v>
      </c>
    </row>
    <row r="62" spans="1:21">
      <c r="A62" s="45">
        <v>60</v>
      </c>
      <c r="B62" s="8" t="s">
        <v>126</v>
      </c>
      <c r="C62" s="7">
        <v>2</v>
      </c>
      <c r="D62" s="54" t="s">
        <v>79</v>
      </c>
      <c r="E62" s="42">
        <v>0</v>
      </c>
      <c r="F62" s="42">
        <v>0</v>
      </c>
      <c r="G62" s="42">
        <v>15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/>
      <c r="O62" s="42"/>
      <c r="P62" s="42"/>
      <c r="Q62" s="42" t="s">
        <v>62</v>
      </c>
      <c r="R62" s="43" t="s">
        <v>62</v>
      </c>
      <c r="S62" s="44">
        <f t="shared" si="3"/>
        <v>15</v>
      </c>
      <c r="T62" s="39">
        <f t="shared" si="4"/>
        <v>0</v>
      </c>
      <c r="U62" s="40">
        <f t="shared" si="5"/>
        <v>15</v>
      </c>
    </row>
    <row r="63" spans="1:21">
      <c r="A63" s="45">
        <v>61</v>
      </c>
      <c r="B63" s="8" t="s">
        <v>86</v>
      </c>
      <c r="C63" s="7">
        <v>1</v>
      </c>
      <c r="D63" s="8" t="s">
        <v>10</v>
      </c>
      <c r="E63" s="42">
        <v>0</v>
      </c>
      <c r="F63" s="42">
        <v>0</v>
      </c>
      <c r="G63" s="42">
        <v>15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/>
      <c r="O63" s="129"/>
      <c r="P63" s="42"/>
      <c r="Q63" s="42" t="s">
        <v>62</v>
      </c>
      <c r="R63" s="43" t="s">
        <v>62</v>
      </c>
      <c r="S63" s="44">
        <f t="shared" si="3"/>
        <v>15</v>
      </c>
      <c r="T63" s="39">
        <f t="shared" si="4"/>
        <v>0</v>
      </c>
      <c r="U63" s="40">
        <f t="shared" si="5"/>
        <v>15</v>
      </c>
    </row>
    <row r="64" spans="1:21">
      <c r="A64" s="45">
        <v>62</v>
      </c>
      <c r="B64" s="12" t="s">
        <v>140</v>
      </c>
      <c r="C64" s="7">
        <v>4</v>
      </c>
      <c r="D64" s="8" t="s">
        <v>141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18</v>
      </c>
      <c r="N64" s="42"/>
      <c r="O64" s="42"/>
      <c r="P64" s="42"/>
      <c r="Q64" s="42" t="s">
        <v>62</v>
      </c>
      <c r="R64" s="43" t="s">
        <v>62</v>
      </c>
      <c r="S64" s="44">
        <f t="shared" si="3"/>
        <v>18</v>
      </c>
      <c r="T64" s="39">
        <f t="shared" si="4"/>
        <v>0</v>
      </c>
      <c r="U64" s="40">
        <f t="shared" si="5"/>
        <v>18</v>
      </c>
    </row>
    <row r="65" spans="1:21">
      <c r="A65" s="45">
        <v>63</v>
      </c>
      <c r="B65" s="8" t="s">
        <v>146</v>
      </c>
      <c r="C65" s="7">
        <v>7</v>
      </c>
      <c r="D65" s="54" t="s">
        <v>134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30</v>
      </c>
      <c r="N65" s="42"/>
      <c r="O65" s="129"/>
      <c r="P65" s="42"/>
      <c r="Q65" s="42" t="s">
        <v>62</v>
      </c>
      <c r="R65" s="43" t="s">
        <v>62</v>
      </c>
      <c r="S65" s="44">
        <f t="shared" ref="S65:S69" si="6">SUM(E65:R65)</f>
        <v>30</v>
      </c>
      <c r="T65" s="39">
        <f t="shared" ref="T65:T69" si="7">IF(OR(E65="-",F65="-",G65="-",H65="-",I65="-",J65="-",K65="-",L65="-",M65="-",N65="-",O65="-",P65="-",Q65="-",R65="-"),0,MIN(E65:R65))</f>
        <v>0</v>
      </c>
      <c r="U65" s="40">
        <f t="shared" ref="U65:U69" si="8">SUM(S65-T65)</f>
        <v>30</v>
      </c>
    </row>
    <row r="66" spans="1:21">
      <c r="A66" s="45">
        <v>64</v>
      </c>
      <c r="B66" s="12" t="s">
        <v>167</v>
      </c>
      <c r="C66" s="7">
        <v>6</v>
      </c>
      <c r="D66" s="8" t="s">
        <v>168</v>
      </c>
      <c r="E66" s="139">
        <v>0</v>
      </c>
      <c r="F66" s="139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35</v>
      </c>
      <c r="N66" s="42"/>
      <c r="O66" s="129"/>
      <c r="P66" s="42"/>
      <c r="Q66" s="42" t="s">
        <v>62</v>
      </c>
      <c r="R66" s="43" t="s">
        <v>62</v>
      </c>
      <c r="S66" s="44">
        <f t="shared" si="6"/>
        <v>35</v>
      </c>
      <c r="T66" s="39">
        <f t="shared" si="7"/>
        <v>0</v>
      </c>
      <c r="U66" s="40">
        <f t="shared" si="8"/>
        <v>35</v>
      </c>
    </row>
    <row r="67" spans="1:21">
      <c r="A67" s="45">
        <v>65</v>
      </c>
      <c r="B67" s="8" t="s">
        <v>137</v>
      </c>
      <c r="C67" s="7">
        <v>6</v>
      </c>
      <c r="D67" s="54" t="s">
        <v>168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39</v>
      </c>
      <c r="N67" s="42"/>
      <c r="O67" s="42"/>
      <c r="P67" s="42"/>
      <c r="Q67" s="42" t="s">
        <v>62</v>
      </c>
      <c r="R67" s="43" t="s">
        <v>62</v>
      </c>
      <c r="S67" s="44">
        <f t="shared" si="6"/>
        <v>39</v>
      </c>
      <c r="T67" s="39">
        <f t="shared" si="7"/>
        <v>0</v>
      </c>
      <c r="U67" s="40">
        <f t="shared" si="8"/>
        <v>39</v>
      </c>
    </row>
    <row r="68" spans="1:21">
      <c r="A68" s="45">
        <v>66</v>
      </c>
      <c r="B68" s="8" t="s">
        <v>138</v>
      </c>
      <c r="C68" s="7">
        <v>3</v>
      </c>
      <c r="D68" s="8" t="s">
        <v>139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15</v>
      </c>
      <c r="N68" s="42"/>
      <c r="O68" s="129"/>
      <c r="P68" s="42"/>
      <c r="Q68" s="42" t="s">
        <v>62</v>
      </c>
      <c r="R68" s="43" t="s">
        <v>62</v>
      </c>
      <c r="S68" s="44">
        <f t="shared" si="6"/>
        <v>15</v>
      </c>
      <c r="T68" s="39">
        <f t="shared" si="7"/>
        <v>0</v>
      </c>
      <c r="U68" s="40">
        <f t="shared" si="8"/>
        <v>15</v>
      </c>
    </row>
    <row r="69" spans="1:21">
      <c r="A69" s="45">
        <v>67</v>
      </c>
      <c r="B69" s="12" t="s">
        <v>115</v>
      </c>
      <c r="C69" s="7">
        <v>4</v>
      </c>
      <c r="D69" s="8" t="s">
        <v>169</v>
      </c>
      <c r="E69" s="42">
        <v>0</v>
      </c>
      <c r="F69" s="42">
        <v>0</v>
      </c>
      <c r="G69" s="42">
        <v>0</v>
      </c>
      <c r="H69" s="42">
        <v>0</v>
      </c>
      <c r="I69" s="42">
        <v>31</v>
      </c>
      <c r="J69" s="42">
        <v>0</v>
      </c>
      <c r="K69" s="42">
        <v>0</v>
      </c>
      <c r="L69" s="42">
        <v>25</v>
      </c>
      <c r="M69" s="42">
        <v>25</v>
      </c>
      <c r="N69" s="42"/>
      <c r="O69" s="42"/>
      <c r="P69" s="42"/>
      <c r="Q69" s="42" t="s">
        <v>62</v>
      </c>
      <c r="R69" s="43" t="s">
        <v>62</v>
      </c>
      <c r="S69" s="44">
        <f t="shared" si="6"/>
        <v>81</v>
      </c>
      <c r="T69" s="39">
        <f t="shared" si="7"/>
        <v>0</v>
      </c>
      <c r="U69" s="40">
        <f t="shared" si="8"/>
        <v>81</v>
      </c>
    </row>
    <row r="70" spans="1:21" ht="14.5">
      <c r="A70" s="45"/>
      <c r="B70" s="8"/>
      <c r="C70" s="7"/>
      <c r="D70" s="8"/>
      <c r="E70" s="63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60"/>
      <c r="S70" s="44"/>
      <c r="T70" s="39"/>
      <c r="U70" s="40"/>
    </row>
    <row r="71" spans="1:21" ht="14.5">
      <c r="A71" s="45"/>
      <c r="B71" s="15"/>
      <c r="C71" s="7"/>
      <c r="D71" s="8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60"/>
      <c r="S71" s="44"/>
      <c r="T71" s="39"/>
      <c r="U71" s="40"/>
    </row>
    <row r="72" spans="1:21" ht="14.5">
      <c r="A72" s="45"/>
      <c r="B72" s="8"/>
      <c r="C72" s="7"/>
      <c r="D72" s="13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60"/>
      <c r="S72" s="44"/>
      <c r="T72" s="39"/>
      <c r="U72" s="40"/>
    </row>
    <row r="73" spans="1:21" ht="14.5">
      <c r="A73" s="45"/>
      <c r="B73" s="8"/>
      <c r="C73" s="7"/>
      <c r="D73" s="8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60"/>
      <c r="S73" s="44"/>
      <c r="T73" s="39"/>
      <c r="U73" s="40"/>
    </row>
    <row r="74" spans="1:21" ht="14.5">
      <c r="A74" s="45"/>
      <c r="B74" s="12"/>
      <c r="C74" s="7"/>
      <c r="D74" s="8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5"/>
      <c r="S74" s="58"/>
      <c r="T74" s="39"/>
      <c r="U74" s="59"/>
    </row>
    <row r="75" spans="1:21" ht="14.5">
      <c r="A75" s="45"/>
      <c r="B75" s="8"/>
      <c r="C75" s="19"/>
      <c r="D75" s="8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  <c r="S75" s="44"/>
      <c r="T75" s="39"/>
      <c r="U75" s="66"/>
    </row>
    <row r="76" spans="1:21" ht="14.5">
      <c r="A76" s="45"/>
      <c r="B76" s="12"/>
      <c r="C76" s="7"/>
      <c r="D76" s="8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7"/>
      <c r="S76" s="58"/>
      <c r="T76" s="39"/>
      <c r="U76" s="59"/>
    </row>
    <row r="77" spans="1:21" ht="14.5">
      <c r="A77" s="45"/>
      <c r="B77" s="15"/>
      <c r="C77" s="7"/>
      <c r="D77" s="67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7"/>
      <c r="S77" s="44"/>
      <c r="T77" s="39"/>
      <c r="U77" s="66"/>
    </row>
    <row r="78" spans="1:21" ht="14.5">
      <c r="A78" s="45"/>
      <c r="B78" s="68"/>
      <c r="C78" s="69"/>
      <c r="D78" s="70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2"/>
      <c r="S78" s="44"/>
      <c r="T78" s="39"/>
      <c r="U78" s="71"/>
    </row>
    <row r="79" spans="1:21" ht="14.5">
      <c r="A79" s="45"/>
      <c r="B79" s="72"/>
      <c r="C79" s="73"/>
      <c r="D79" s="8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60"/>
      <c r="S79" s="44"/>
      <c r="T79" s="39"/>
      <c r="U79" s="40"/>
    </row>
    <row r="80" spans="1:21" ht="14.5">
      <c r="A80" s="74"/>
      <c r="B80" s="75"/>
      <c r="C80" s="76"/>
      <c r="D80" s="13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60"/>
      <c r="S80" s="44"/>
      <c r="T80" s="39"/>
      <c r="U80" s="40"/>
    </row>
    <row r="81" spans="1:21" ht="14.5">
      <c r="A81" s="74"/>
      <c r="B81" s="77"/>
      <c r="C81" s="78"/>
      <c r="D81" s="79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60"/>
      <c r="S81" s="44"/>
      <c r="T81" s="39"/>
      <c r="U81" s="40"/>
    </row>
    <row r="82" spans="1:21" ht="14.5">
      <c r="A82" s="74"/>
      <c r="B82" s="72"/>
      <c r="C82" s="7"/>
      <c r="D82" s="8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60"/>
      <c r="S82" s="44"/>
      <c r="T82" s="39"/>
      <c r="U82" s="40"/>
    </row>
    <row r="83" spans="1:21" ht="14.5">
      <c r="A83" s="74"/>
      <c r="B83" s="80"/>
      <c r="C83" s="7"/>
      <c r="D83" s="8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60"/>
      <c r="S83" s="44"/>
      <c r="T83" s="39"/>
      <c r="U83" s="40"/>
    </row>
    <row r="84" spans="1:21" ht="14.5">
      <c r="A84" s="74"/>
      <c r="B84" s="8"/>
      <c r="C84" s="7"/>
      <c r="D84" s="50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60"/>
      <c r="S84" s="44"/>
      <c r="T84" s="39"/>
      <c r="U84" s="40"/>
    </row>
    <row r="85" spans="1:21" ht="14.5">
      <c r="A85" s="74"/>
      <c r="B85" s="8"/>
      <c r="C85" s="7"/>
      <c r="D85" s="8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60"/>
      <c r="S85" s="44"/>
      <c r="T85" s="39"/>
      <c r="U85" s="40"/>
    </row>
    <row r="86" spans="1:21" ht="14.5">
      <c r="A86" s="74"/>
      <c r="B86" s="13"/>
      <c r="C86" s="14"/>
      <c r="D86" s="13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0"/>
      <c r="S86" s="44"/>
      <c r="T86" s="39"/>
      <c r="U86" s="40"/>
    </row>
    <row r="87" spans="1:21" ht="14.5">
      <c r="A87" s="74"/>
      <c r="B87" s="8"/>
      <c r="C87" s="7"/>
      <c r="D87" s="8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60"/>
      <c r="S87" s="44"/>
      <c r="T87" s="39"/>
      <c r="U87" s="40"/>
    </row>
    <row r="88" spans="1:21" ht="14.5">
      <c r="A88" s="81"/>
      <c r="B88" s="72"/>
      <c r="C88" s="82"/>
      <c r="D88" s="46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5"/>
      <c r="S88" s="58"/>
      <c r="T88" s="39"/>
      <c r="U88" s="59"/>
    </row>
    <row r="89" spans="1:21" ht="14.5">
      <c r="A89" s="74"/>
      <c r="B89" s="8"/>
      <c r="C89" s="7"/>
      <c r="D89" s="8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7"/>
      <c r="S89" s="44"/>
      <c r="T89" s="39"/>
      <c r="U89" s="66"/>
    </row>
    <row r="90" spans="1:21" ht="14.5">
      <c r="A90" s="81"/>
      <c r="B90" s="8"/>
      <c r="C90" s="7"/>
      <c r="D90" s="8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83"/>
      <c r="S90" s="84"/>
      <c r="T90" s="39"/>
      <c r="U90" s="59"/>
    </row>
    <row r="91" spans="1:21" ht="14.5">
      <c r="A91" s="74"/>
      <c r="B91" s="13"/>
      <c r="C91" s="49"/>
      <c r="D91" s="13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7"/>
      <c r="S91" s="44"/>
      <c r="T91" s="39"/>
      <c r="U91" s="66"/>
    </row>
    <row r="92" spans="1:21" ht="14.5">
      <c r="A92" s="74"/>
      <c r="B92" s="13"/>
      <c r="C92" s="49"/>
      <c r="D92" s="13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7"/>
      <c r="S92" s="44"/>
      <c r="T92" s="39"/>
      <c r="U92" s="66"/>
    </row>
    <row r="93" spans="1:21" ht="14.5">
      <c r="A93" s="74"/>
      <c r="B93" s="13"/>
      <c r="C93" s="14"/>
      <c r="D93" s="8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7"/>
      <c r="S93" s="44"/>
      <c r="T93" s="39"/>
      <c r="U93" s="66"/>
    </row>
    <row r="94" spans="1:21">
      <c r="A94" s="74"/>
      <c r="B94" s="8"/>
      <c r="C94" s="7"/>
      <c r="D94" s="50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7"/>
      <c r="S94" s="44"/>
      <c r="T94" s="39"/>
      <c r="U94" s="66"/>
    </row>
    <row r="95" spans="1:21">
      <c r="A95" s="74"/>
      <c r="B95" s="79"/>
      <c r="C95" s="14"/>
      <c r="D95" s="79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7"/>
      <c r="S95" s="44"/>
      <c r="T95" s="39"/>
      <c r="U95" s="66"/>
    </row>
    <row r="96" spans="1:21">
      <c r="A96" s="74"/>
      <c r="B96" s="8"/>
      <c r="C96" s="7"/>
      <c r="D96" s="8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  <c r="S96" s="44"/>
      <c r="T96" s="39"/>
      <c r="U96" s="66"/>
    </row>
    <row r="97" spans="1:21">
      <c r="A97" s="74"/>
      <c r="B97" s="8"/>
      <c r="C97" s="126"/>
      <c r="D97" s="8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7"/>
      <c r="S97" s="44"/>
      <c r="T97" s="39"/>
      <c r="U97" s="66"/>
    </row>
    <row r="98" spans="1:21">
      <c r="A98" s="74"/>
      <c r="B98" s="12"/>
      <c r="C98" s="7"/>
      <c r="D98" s="8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  <c r="S98" s="44"/>
      <c r="T98" s="39"/>
      <c r="U98" s="66"/>
    </row>
  </sheetData>
  <sortState ref="B3:U64">
    <sortCondition descending="1" ref="U64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74" zoomScaleNormal="140" workbookViewId="0"/>
  </sheetViews>
  <sheetFormatPr defaultRowHeight="14"/>
  <cols>
    <col min="3" max="3" width="16.08203125" customWidth="1"/>
    <col min="4" max="4" width="11.25" customWidth="1"/>
    <col min="5" max="5" width="13.25" bestFit="1" customWidth="1"/>
    <col min="6" max="6" width="11.4140625" customWidth="1"/>
  </cols>
  <sheetData>
    <row r="1" spans="1:7" ht="18">
      <c r="A1" s="85"/>
      <c r="B1" s="86"/>
      <c r="C1" s="87" t="s">
        <v>47</v>
      </c>
      <c r="D1" s="86"/>
      <c r="E1" s="86"/>
      <c r="F1" s="86"/>
      <c r="G1" s="86"/>
    </row>
    <row r="2" spans="1:7" ht="18">
      <c r="A2" s="87"/>
      <c r="B2" s="86"/>
      <c r="C2" s="88"/>
      <c r="D2" s="87" t="s">
        <v>36</v>
      </c>
      <c r="E2" s="87"/>
      <c r="F2" s="86"/>
      <c r="G2" s="87"/>
    </row>
    <row r="3" spans="1:7" ht="18">
      <c r="A3" s="87"/>
      <c r="B3" s="86"/>
      <c r="C3" s="88"/>
      <c r="D3" s="87" t="s">
        <v>48</v>
      </c>
      <c r="E3" s="87"/>
      <c r="F3" s="86"/>
      <c r="G3" s="87"/>
    </row>
    <row r="4" spans="1:7" ht="18">
      <c r="A4" s="87"/>
      <c r="B4" s="86"/>
      <c r="C4" s="88"/>
      <c r="D4" s="86"/>
      <c r="E4" s="87"/>
      <c r="F4" s="86"/>
      <c r="G4" s="87"/>
    </row>
    <row r="5" spans="1:7" ht="18">
      <c r="A5" s="87"/>
      <c r="B5" s="86"/>
      <c r="C5" s="88"/>
      <c r="D5" s="86"/>
      <c r="E5" s="89" t="s">
        <v>129</v>
      </c>
      <c r="F5" s="87" t="s">
        <v>130</v>
      </c>
      <c r="G5" s="87"/>
    </row>
    <row r="6" spans="1:7" ht="14.5">
      <c r="A6" s="85"/>
      <c r="B6" s="86"/>
      <c r="C6" s="88"/>
      <c r="D6" s="86"/>
      <c r="E6" s="86"/>
      <c r="F6" s="86"/>
      <c r="G6" s="86"/>
    </row>
    <row r="7" spans="1:7" ht="20">
      <c r="A7" s="85"/>
      <c r="B7" s="86"/>
      <c r="C7" s="90" t="s">
        <v>37</v>
      </c>
      <c r="D7" s="91" t="s">
        <v>38</v>
      </c>
      <c r="E7" s="86"/>
      <c r="F7" s="86"/>
      <c r="G7" s="86"/>
    </row>
    <row r="8" spans="1:7" ht="14.5">
      <c r="A8" s="85"/>
      <c r="B8" s="86"/>
      <c r="C8" s="88"/>
      <c r="D8" s="86"/>
      <c r="E8" s="86"/>
      <c r="F8" s="86"/>
      <c r="G8" s="86"/>
    </row>
    <row r="9" spans="1:7" ht="16" thickBot="1">
      <c r="A9" s="85"/>
      <c r="B9" s="92"/>
      <c r="C9" s="93" t="s">
        <v>143</v>
      </c>
      <c r="D9" s="86"/>
      <c r="E9" s="86"/>
      <c r="F9" s="86"/>
      <c r="G9" s="94"/>
    </row>
    <row r="10" spans="1:7" ht="16" thickBot="1">
      <c r="A10" s="95"/>
      <c r="B10" s="96"/>
      <c r="C10" s="97"/>
      <c r="D10" s="93" t="s">
        <v>143</v>
      </c>
      <c r="E10" s="96"/>
      <c r="F10" s="98"/>
      <c r="G10" s="91"/>
    </row>
    <row r="11" spans="1:7" ht="16" thickBot="1">
      <c r="A11" s="99" t="s">
        <v>39</v>
      </c>
      <c r="B11" s="100"/>
      <c r="C11" s="101" t="s">
        <v>144</v>
      </c>
      <c r="D11" s="97"/>
      <c r="E11" s="96"/>
      <c r="F11" s="98"/>
      <c r="G11" s="91"/>
    </row>
    <row r="12" spans="1:7" ht="14.5" thickBot="1">
      <c r="A12" s="102"/>
      <c r="B12" s="101"/>
      <c r="C12" s="96"/>
      <c r="D12" s="103"/>
      <c r="E12" s="93" t="s">
        <v>143</v>
      </c>
      <c r="F12" s="96"/>
      <c r="G12" s="88"/>
    </row>
    <row r="13" spans="1:7" ht="15" thickBot="1">
      <c r="A13" s="104"/>
      <c r="B13" s="143"/>
      <c r="C13" s="93" t="s">
        <v>145</v>
      </c>
      <c r="D13" s="103"/>
      <c r="E13" s="97"/>
      <c r="F13" s="96"/>
      <c r="G13" s="86"/>
    </row>
    <row r="14" spans="1:7" ht="15" thickBot="1">
      <c r="A14" s="99" t="s">
        <v>40</v>
      </c>
      <c r="B14" s="86"/>
      <c r="C14" s="97"/>
      <c r="D14" s="93" t="s">
        <v>158</v>
      </c>
      <c r="E14" s="105"/>
      <c r="F14" s="96"/>
      <c r="G14" s="86"/>
    </row>
    <row r="15" spans="1:7" ht="14.5" thickBot="1">
      <c r="A15" s="104"/>
      <c r="B15" s="106"/>
      <c r="C15" s="101" t="s">
        <v>148</v>
      </c>
      <c r="D15" s="96"/>
      <c r="E15" s="103"/>
      <c r="F15" s="96"/>
      <c r="G15" s="86"/>
    </row>
    <row r="16" spans="1:7" ht="15" thickBot="1">
      <c r="A16" s="104"/>
      <c r="B16" s="86"/>
      <c r="C16" s="96"/>
      <c r="D16" s="96"/>
      <c r="E16" s="103"/>
      <c r="F16" s="93" t="s">
        <v>147</v>
      </c>
      <c r="G16" s="86"/>
    </row>
    <row r="17" spans="1:7" ht="15" thickBot="1">
      <c r="A17" s="104"/>
      <c r="B17" s="107"/>
      <c r="C17" s="93" t="s">
        <v>146</v>
      </c>
      <c r="D17" s="96"/>
      <c r="E17" s="103"/>
      <c r="F17" s="97"/>
      <c r="G17" s="86"/>
    </row>
    <row r="18" spans="1:7" ht="15" thickBot="1">
      <c r="A18" s="99" t="s">
        <v>41</v>
      </c>
      <c r="B18" s="86"/>
      <c r="C18" s="97"/>
      <c r="D18" s="93" t="s">
        <v>146</v>
      </c>
      <c r="E18" s="103"/>
      <c r="F18" s="103"/>
      <c r="G18" s="86"/>
    </row>
    <row r="19" spans="1:7" ht="14.5" thickBot="1">
      <c r="A19" s="104"/>
      <c r="B19" s="144"/>
      <c r="C19" s="101" t="s">
        <v>149</v>
      </c>
      <c r="D19" s="97"/>
      <c r="E19" s="96"/>
      <c r="F19" s="105"/>
      <c r="G19" s="109"/>
    </row>
    <row r="20" spans="1:7" ht="15" thickBot="1">
      <c r="A20" s="110"/>
      <c r="B20" s="96"/>
      <c r="C20" s="96"/>
      <c r="D20" s="103"/>
      <c r="E20" s="101" t="s">
        <v>147</v>
      </c>
      <c r="F20" s="105"/>
      <c r="G20" s="109"/>
    </row>
    <row r="21" spans="1:7" ht="15" thickBot="1">
      <c r="A21" s="99" t="s">
        <v>42</v>
      </c>
      <c r="B21" s="100"/>
      <c r="C21" s="96" t="s">
        <v>144</v>
      </c>
      <c r="D21" s="103"/>
      <c r="E21" s="111"/>
      <c r="F21" s="103"/>
      <c r="G21" s="86"/>
    </row>
    <row r="22" spans="1:7" ht="15" thickBot="1">
      <c r="A22" s="95"/>
      <c r="B22" s="101"/>
      <c r="C22" s="97"/>
      <c r="D22" s="101" t="s">
        <v>147</v>
      </c>
      <c r="E22" s="96"/>
      <c r="F22" s="103"/>
      <c r="G22" s="86"/>
    </row>
    <row r="23" spans="1:7" ht="15" thickBot="1">
      <c r="A23" s="85"/>
      <c r="B23" s="92"/>
      <c r="C23" s="101" t="s">
        <v>147</v>
      </c>
      <c r="D23" s="96"/>
      <c r="E23" s="96"/>
      <c r="F23" s="103"/>
      <c r="G23" s="86"/>
    </row>
    <row r="24" spans="1:7" ht="15" thickBot="1">
      <c r="A24" s="85"/>
      <c r="B24" s="86"/>
      <c r="C24" s="96"/>
      <c r="D24" s="96"/>
      <c r="E24" s="96"/>
      <c r="F24" s="103"/>
      <c r="G24" s="93" t="s">
        <v>159</v>
      </c>
    </row>
    <row r="25" spans="1:7" ht="14.5" thickBot="1">
      <c r="A25" s="104"/>
      <c r="B25" s="107"/>
      <c r="C25" s="93" t="s">
        <v>150</v>
      </c>
      <c r="D25" s="96"/>
      <c r="E25" s="96"/>
      <c r="F25" s="103"/>
      <c r="G25" s="96" t="s">
        <v>43</v>
      </c>
    </row>
    <row r="26" spans="1:7" ht="14.5" thickBot="1">
      <c r="A26" s="110"/>
      <c r="B26" s="96"/>
      <c r="C26" s="97"/>
      <c r="D26" s="93" t="s">
        <v>150</v>
      </c>
      <c r="E26" s="96"/>
      <c r="F26" s="103"/>
      <c r="G26" s="96"/>
    </row>
    <row r="27" spans="1:7" ht="15" thickBot="1">
      <c r="A27" s="99" t="s">
        <v>44</v>
      </c>
      <c r="B27" s="100"/>
      <c r="C27" s="112" t="s">
        <v>144</v>
      </c>
      <c r="D27" s="97"/>
      <c r="E27" s="96"/>
      <c r="F27" s="103"/>
      <c r="G27" s="86"/>
    </row>
    <row r="28" spans="1:7" ht="14.5" thickBot="1">
      <c r="A28" s="102"/>
      <c r="B28" s="101"/>
      <c r="C28" s="96"/>
      <c r="D28" s="103"/>
      <c r="E28" s="93" t="s">
        <v>152</v>
      </c>
      <c r="F28" s="103"/>
      <c r="G28" s="86"/>
    </row>
    <row r="29" spans="1:7" ht="14.5" thickBot="1">
      <c r="A29" s="104"/>
      <c r="B29" s="144"/>
      <c r="C29" s="93" t="s">
        <v>151</v>
      </c>
      <c r="D29" s="103"/>
      <c r="E29" s="97"/>
      <c r="F29" s="103"/>
      <c r="G29" s="86"/>
    </row>
    <row r="30" spans="1:7" ht="14.5" thickBot="1">
      <c r="A30" s="99" t="s">
        <v>45</v>
      </c>
      <c r="B30" s="86"/>
      <c r="C30" s="97"/>
      <c r="D30" s="93" t="s">
        <v>152</v>
      </c>
      <c r="E30" s="105"/>
      <c r="F30" s="103"/>
      <c r="G30" s="86"/>
    </row>
    <row r="31" spans="1:7" ht="14.5" thickBot="1">
      <c r="A31" s="104"/>
      <c r="B31" s="113"/>
      <c r="C31" s="101" t="s">
        <v>152</v>
      </c>
      <c r="D31" s="96"/>
      <c r="E31" s="103"/>
      <c r="F31" s="103"/>
      <c r="G31" s="86"/>
    </row>
    <row r="32" spans="1:7" ht="14.5" thickBot="1">
      <c r="A32" s="104"/>
      <c r="B32" s="86"/>
      <c r="C32" s="96"/>
      <c r="D32" s="96"/>
      <c r="E32" s="103"/>
      <c r="F32" s="112" t="s">
        <v>152</v>
      </c>
      <c r="G32" s="86"/>
    </row>
    <row r="33" spans="1:7" ht="14.5" thickBot="1">
      <c r="A33" s="104"/>
      <c r="B33" s="144"/>
      <c r="C33" s="93" t="s">
        <v>153</v>
      </c>
      <c r="D33" s="96"/>
      <c r="E33" s="103"/>
      <c r="F33" s="96"/>
      <c r="G33" s="86"/>
    </row>
    <row r="34" spans="1:7" ht="15" thickBot="1">
      <c r="A34" s="99" t="s">
        <v>46</v>
      </c>
      <c r="B34" s="86"/>
      <c r="C34" s="103"/>
      <c r="D34" s="93" t="s">
        <v>157</v>
      </c>
      <c r="E34" s="103"/>
      <c r="F34" s="96"/>
      <c r="G34" s="86"/>
    </row>
    <row r="35" spans="1:7" ht="15" thickBot="1">
      <c r="A35" s="104"/>
      <c r="B35" s="144"/>
      <c r="C35" s="101" t="s">
        <v>154</v>
      </c>
      <c r="D35" s="103"/>
      <c r="E35" s="103"/>
      <c r="F35" s="96"/>
      <c r="G35" s="86"/>
    </row>
    <row r="36" spans="1:7" ht="15" thickBot="1">
      <c r="A36" s="110"/>
      <c r="B36" s="96"/>
      <c r="C36" s="96"/>
      <c r="D36" s="103"/>
      <c r="E36" s="112" t="s">
        <v>154</v>
      </c>
      <c r="F36" s="96"/>
      <c r="G36" s="86"/>
    </row>
    <row r="37" spans="1:7" ht="15" thickBot="1">
      <c r="A37" s="99" t="s">
        <v>2</v>
      </c>
      <c r="B37" s="100"/>
      <c r="C37" s="93" t="s">
        <v>144</v>
      </c>
      <c r="D37" s="103"/>
      <c r="E37" s="96"/>
      <c r="F37" s="96"/>
      <c r="G37" s="86"/>
    </row>
    <row r="38" spans="1:7" ht="15" thickBot="1">
      <c r="A38" s="102"/>
      <c r="B38" s="101"/>
      <c r="C38" s="97"/>
      <c r="D38" s="101" t="s">
        <v>156</v>
      </c>
      <c r="E38" s="114"/>
      <c r="F38" s="96"/>
      <c r="G38" s="86"/>
    </row>
    <row r="39" spans="1:7" ht="15" thickBot="1">
      <c r="B39" s="107"/>
      <c r="C39" s="101" t="s">
        <v>155</v>
      </c>
      <c r="D39" s="96"/>
      <c r="E39" s="86"/>
      <c r="F39" s="86"/>
      <c r="G39" s="86"/>
    </row>
    <row r="40" spans="1:7" ht="14.5">
      <c r="A40" s="85"/>
      <c r="B40" s="86"/>
      <c r="C40" s="88"/>
      <c r="D40" s="86"/>
      <c r="E40" s="86"/>
      <c r="F40" s="86"/>
      <c r="G40" s="86"/>
    </row>
    <row r="41" spans="1:7" ht="14.5">
      <c r="A41" s="85"/>
      <c r="B41" s="86"/>
      <c r="C41" s="88"/>
      <c r="D41" s="86"/>
      <c r="E41" s="86"/>
      <c r="F41" s="86"/>
      <c r="G41" s="86"/>
    </row>
    <row r="42" spans="1:7" ht="14.5">
      <c r="A42" s="85"/>
      <c r="B42" s="86"/>
      <c r="C42" s="96"/>
      <c r="D42" s="86"/>
      <c r="E42" s="86"/>
      <c r="F42" s="86"/>
      <c r="G42" s="86"/>
    </row>
    <row r="43" spans="1:7" ht="14.5">
      <c r="B43" s="86"/>
      <c r="C43" s="96"/>
      <c r="D43" s="86"/>
      <c r="E43" s="86"/>
      <c r="F43" s="86"/>
    </row>
    <row r="44" spans="1:7" ht="15" thickBot="1">
      <c r="B44" s="115" t="s">
        <v>39</v>
      </c>
      <c r="C44" s="93" t="s">
        <v>144</v>
      </c>
      <c r="D44" s="96"/>
      <c r="E44" s="96"/>
      <c r="F44" s="96"/>
    </row>
    <row r="45" spans="1:7" ht="14.5" thickBot="1">
      <c r="B45" s="115"/>
      <c r="C45" s="97"/>
      <c r="D45" s="93" t="s">
        <v>160</v>
      </c>
      <c r="E45" s="96"/>
      <c r="F45" s="96"/>
    </row>
    <row r="46" spans="1:7" ht="14.5" thickBot="1">
      <c r="B46" s="115" t="s">
        <v>40</v>
      </c>
      <c r="C46" s="112" t="s">
        <v>160</v>
      </c>
      <c r="D46" s="97"/>
      <c r="E46" s="96"/>
      <c r="F46" s="96"/>
    </row>
    <row r="47" spans="1:7" ht="14.5" thickBot="1">
      <c r="B47" s="115"/>
      <c r="C47" s="96"/>
      <c r="D47" s="103"/>
      <c r="E47" s="93" t="s">
        <v>149</v>
      </c>
      <c r="F47" s="96"/>
    </row>
    <row r="48" spans="1:7" ht="14.5" thickBot="1">
      <c r="B48" s="115" t="s">
        <v>41</v>
      </c>
      <c r="C48" s="93" t="s">
        <v>149</v>
      </c>
      <c r="D48" s="103"/>
      <c r="E48" s="97"/>
      <c r="F48" s="96"/>
    </row>
    <row r="49" spans="2:6" ht="14.5" thickBot="1">
      <c r="B49" s="115"/>
      <c r="C49" s="97"/>
      <c r="D49" s="93" t="s">
        <v>149</v>
      </c>
      <c r="E49" s="105"/>
      <c r="F49" s="96"/>
    </row>
    <row r="50" spans="2:6" ht="15" thickBot="1">
      <c r="B50" s="115" t="s">
        <v>42</v>
      </c>
      <c r="C50" s="101" t="s">
        <v>144</v>
      </c>
      <c r="D50" s="96"/>
      <c r="E50" s="103"/>
      <c r="F50" s="96"/>
    </row>
    <row r="51" spans="2:6" ht="14.5" thickBot="1">
      <c r="B51" s="115"/>
      <c r="C51" s="96"/>
      <c r="D51" s="96"/>
      <c r="E51" s="103"/>
      <c r="F51" s="116" t="s">
        <v>151</v>
      </c>
    </row>
    <row r="52" spans="2:6" ht="15" thickBot="1">
      <c r="B52" s="115" t="s">
        <v>44</v>
      </c>
      <c r="C52" s="93" t="s">
        <v>144</v>
      </c>
      <c r="D52" s="96"/>
      <c r="E52" s="103"/>
      <c r="F52" s="96"/>
    </row>
    <row r="53" spans="2:6" ht="14.5" thickBot="1">
      <c r="B53" s="115"/>
      <c r="C53" s="103"/>
      <c r="D53" s="93" t="s">
        <v>151</v>
      </c>
      <c r="E53" s="103"/>
      <c r="F53" s="96"/>
    </row>
    <row r="54" spans="2:6" ht="14.5" thickBot="1">
      <c r="B54" s="115" t="s">
        <v>45</v>
      </c>
      <c r="C54" s="117" t="s">
        <v>151</v>
      </c>
      <c r="D54" s="103"/>
      <c r="E54" s="103"/>
      <c r="F54" s="96"/>
    </row>
    <row r="55" spans="2:6" ht="14.5" thickBot="1">
      <c r="B55" s="115"/>
      <c r="C55" s="96"/>
      <c r="D55" s="103"/>
      <c r="E55" s="112" t="s">
        <v>151</v>
      </c>
      <c r="F55" s="96"/>
    </row>
    <row r="56" spans="2:6" ht="14.5" thickBot="1">
      <c r="B56" s="115" t="s">
        <v>46</v>
      </c>
      <c r="C56" s="96" t="s">
        <v>153</v>
      </c>
      <c r="D56" s="103"/>
      <c r="E56" s="96"/>
      <c r="F56" s="96"/>
    </row>
    <row r="57" spans="2:6" ht="14.5" thickBot="1">
      <c r="B57" s="115"/>
      <c r="C57" s="97"/>
      <c r="D57" s="101" t="s">
        <v>153</v>
      </c>
      <c r="E57" s="114"/>
      <c r="F57" s="96"/>
    </row>
    <row r="58" spans="2:6" ht="15" thickBot="1">
      <c r="B58" s="115" t="s">
        <v>2</v>
      </c>
      <c r="C58" s="101" t="s">
        <v>144</v>
      </c>
      <c r="D58" s="96"/>
      <c r="E58" s="96"/>
      <c r="F58" s="9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69" zoomScaleNormal="110" workbookViewId="0"/>
  </sheetViews>
  <sheetFormatPr defaultRowHeight="14"/>
  <cols>
    <col min="3" max="3" width="15.6640625" customWidth="1"/>
    <col min="4" max="4" width="14.6640625" customWidth="1"/>
    <col min="5" max="5" width="13.9140625" bestFit="1" customWidth="1"/>
    <col min="6" max="6" width="11.9140625" customWidth="1"/>
    <col min="7" max="7" width="12.08203125" customWidth="1"/>
  </cols>
  <sheetData>
    <row r="1" spans="1:7" ht="18">
      <c r="A1" s="85"/>
      <c r="B1" s="86"/>
      <c r="C1" s="87" t="s">
        <v>47</v>
      </c>
      <c r="D1" s="86"/>
      <c r="E1" s="86"/>
      <c r="F1" s="86"/>
      <c r="G1" s="86"/>
    </row>
    <row r="2" spans="1:7" ht="18">
      <c r="A2" s="87"/>
      <c r="B2" s="86"/>
      <c r="C2" s="88"/>
      <c r="D2" s="87" t="s">
        <v>36</v>
      </c>
      <c r="E2" s="87"/>
      <c r="F2" s="86"/>
      <c r="G2" s="87"/>
    </row>
    <row r="3" spans="1:7" ht="18">
      <c r="A3" s="87"/>
      <c r="B3" s="86"/>
      <c r="C3" s="88"/>
      <c r="D3" s="87" t="s">
        <v>48</v>
      </c>
      <c r="E3" s="87"/>
      <c r="F3" s="86"/>
      <c r="G3" s="87"/>
    </row>
    <row r="4" spans="1:7" ht="18">
      <c r="A4" s="87"/>
      <c r="B4" s="86"/>
      <c r="C4" s="88"/>
      <c r="D4" s="86"/>
      <c r="E4" s="87"/>
      <c r="F4" s="86"/>
      <c r="G4" s="87"/>
    </row>
    <row r="5" spans="1:7" ht="18">
      <c r="A5" s="87"/>
      <c r="B5" s="86"/>
      <c r="C5" s="88"/>
      <c r="D5" s="86"/>
      <c r="E5" s="89" t="s">
        <v>131</v>
      </c>
      <c r="F5" s="87" t="s">
        <v>130</v>
      </c>
      <c r="G5" s="87"/>
    </row>
    <row r="6" spans="1:7" ht="14.5">
      <c r="A6" s="85"/>
      <c r="B6" s="86"/>
      <c r="C6" s="88"/>
      <c r="D6" s="86"/>
      <c r="E6" s="86"/>
      <c r="F6" s="86"/>
      <c r="G6" s="86"/>
    </row>
    <row r="7" spans="1:7" ht="20">
      <c r="A7" s="85"/>
      <c r="B7" s="86"/>
      <c r="C7" s="90" t="s">
        <v>49</v>
      </c>
      <c r="D7" s="91" t="s">
        <v>38</v>
      </c>
      <c r="E7" s="86"/>
      <c r="F7" s="86"/>
      <c r="G7" s="86"/>
    </row>
    <row r="8" spans="1:7" ht="14.5">
      <c r="A8" s="85"/>
      <c r="B8" s="86"/>
      <c r="C8" s="88"/>
      <c r="D8" s="86"/>
      <c r="E8" s="86"/>
      <c r="F8" s="86"/>
      <c r="G8" s="86"/>
    </row>
    <row r="9" spans="1:7" ht="14.5">
      <c r="A9" s="85"/>
      <c r="B9" s="86"/>
      <c r="C9" s="88"/>
      <c r="D9" s="86"/>
      <c r="E9" s="86"/>
      <c r="F9" s="86"/>
      <c r="G9" s="86"/>
    </row>
    <row r="10" spans="1:7" ht="16" thickBot="1">
      <c r="A10" s="85"/>
      <c r="B10" s="92"/>
      <c r="C10" s="93" t="s">
        <v>161</v>
      </c>
      <c r="D10" s="86"/>
      <c r="E10" s="86"/>
      <c r="F10" s="86"/>
      <c r="G10" s="94"/>
    </row>
    <row r="11" spans="1:7" ht="16" thickBot="1">
      <c r="A11" s="95"/>
      <c r="B11" s="96"/>
      <c r="C11" s="97"/>
      <c r="D11" s="93" t="s">
        <v>161</v>
      </c>
      <c r="E11" s="96"/>
      <c r="F11" s="98"/>
      <c r="G11" s="91"/>
    </row>
    <row r="12" spans="1:7" ht="16" thickBot="1">
      <c r="A12" s="102" t="s">
        <v>39</v>
      </c>
      <c r="B12" s="100"/>
      <c r="C12" s="101" t="s">
        <v>144</v>
      </c>
      <c r="D12" s="97"/>
      <c r="E12" s="96"/>
      <c r="F12" s="98"/>
      <c r="G12" s="91"/>
    </row>
    <row r="13" spans="1:7" ht="15" thickBot="1">
      <c r="A13" s="95"/>
      <c r="B13" s="101"/>
      <c r="C13" s="96"/>
      <c r="D13" s="103"/>
      <c r="E13" s="93" t="s">
        <v>161</v>
      </c>
      <c r="F13" s="96"/>
      <c r="G13" s="88"/>
    </row>
    <row r="14" spans="1:7" ht="14.5" thickBot="1">
      <c r="A14" s="85"/>
      <c r="B14" s="95"/>
      <c r="C14" s="93" t="s">
        <v>162</v>
      </c>
      <c r="D14" s="103"/>
      <c r="E14" s="97"/>
      <c r="F14" s="96"/>
      <c r="G14" s="86"/>
    </row>
    <row r="15" spans="1:7" ht="14.5" thickBot="1">
      <c r="A15" s="102" t="s">
        <v>40</v>
      </c>
      <c r="B15" s="86"/>
      <c r="C15" s="97"/>
      <c r="D15" s="93" t="s">
        <v>162</v>
      </c>
      <c r="E15" s="105"/>
      <c r="F15" s="96"/>
      <c r="G15" s="86"/>
    </row>
    <row r="16" spans="1:7" ht="15" thickBot="1">
      <c r="A16" s="85"/>
      <c r="B16" s="106"/>
      <c r="C16" s="101" t="s">
        <v>144</v>
      </c>
      <c r="D16" s="96"/>
      <c r="E16" s="103"/>
      <c r="F16" s="96"/>
      <c r="G16" s="86"/>
    </row>
    <row r="17" spans="1:7" ht="15" thickBot="1">
      <c r="A17" s="85"/>
      <c r="B17" s="86"/>
      <c r="C17" s="96"/>
      <c r="D17" s="96"/>
      <c r="E17" s="103"/>
      <c r="F17" s="93" t="s">
        <v>161</v>
      </c>
      <c r="G17" s="86"/>
    </row>
    <row r="18" spans="1:7" ht="14.5" thickBot="1">
      <c r="A18" s="85"/>
      <c r="B18" s="107"/>
      <c r="C18" s="93" t="s">
        <v>163</v>
      </c>
      <c r="D18" s="96"/>
      <c r="E18" s="103"/>
      <c r="F18" s="97"/>
      <c r="G18" s="86"/>
    </row>
    <row r="19" spans="1:7" ht="14.5" thickBot="1">
      <c r="A19" s="102" t="s">
        <v>41</v>
      </c>
      <c r="B19" s="86"/>
      <c r="C19" s="97"/>
      <c r="D19" s="93" t="s">
        <v>163</v>
      </c>
      <c r="E19" s="103"/>
      <c r="F19" s="103"/>
      <c r="G19" s="86"/>
    </row>
    <row r="20" spans="1:7" ht="14.5" thickBot="1">
      <c r="A20" s="85"/>
      <c r="B20" s="108"/>
      <c r="C20" s="101" t="s">
        <v>21</v>
      </c>
      <c r="D20" s="97"/>
      <c r="E20" s="96"/>
      <c r="F20" s="105"/>
      <c r="G20" s="109"/>
    </row>
    <row r="21" spans="1:7" ht="14.5" thickBot="1">
      <c r="A21" s="106"/>
      <c r="B21" s="96"/>
      <c r="C21" s="96"/>
      <c r="D21" s="103"/>
      <c r="E21" s="101" t="s">
        <v>163</v>
      </c>
      <c r="F21" s="105"/>
      <c r="G21" s="109"/>
    </row>
    <row r="22" spans="1:7" ht="15" thickBot="1">
      <c r="A22" s="102" t="s">
        <v>42</v>
      </c>
      <c r="B22" s="100"/>
      <c r="C22" s="96" t="s">
        <v>144</v>
      </c>
      <c r="D22" s="103"/>
      <c r="E22" s="111"/>
      <c r="F22" s="103"/>
      <c r="G22" s="86"/>
    </row>
    <row r="23" spans="1:7" ht="14.5" thickBot="1">
      <c r="A23" s="95"/>
      <c r="B23" s="101"/>
      <c r="C23" s="97"/>
      <c r="D23" s="101" t="s">
        <v>164</v>
      </c>
      <c r="E23" s="96"/>
      <c r="F23" s="103"/>
      <c r="G23" s="86"/>
    </row>
    <row r="24" spans="1:7" ht="14.5" thickBot="1">
      <c r="A24" s="85"/>
      <c r="B24" s="92"/>
      <c r="C24" s="101" t="s">
        <v>164</v>
      </c>
      <c r="D24" s="96"/>
      <c r="E24" s="96"/>
      <c r="F24" s="103"/>
      <c r="G24" s="86"/>
    </row>
    <row r="25" spans="1:7" ht="15" thickBot="1">
      <c r="A25" s="85"/>
      <c r="B25" s="86"/>
      <c r="C25" s="96"/>
      <c r="D25" s="96"/>
      <c r="E25" s="96"/>
      <c r="F25" s="103"/>
      <c r="G25" s="93" t="s">
        <v>161</v>
      </c>
    </row>
    <row r="26" spans="1:7" ht="14.5" thickBot="1">
      <c r="A26" s="85"/>
      <c r="B26" s="107"/>
      <c r="C26" s="93" t="s">
        <v>140</v>
      </c>
      <c r="D26" s="96"/>
      <c r="E26" s="96"/>
      <c r="F26" s="103"/>
      <c r="G26" s="96" t="s">
        <v>43</v>
      </c>
    </row>
    <row r="27" spans="1:7" ht="15" thickBot="1">
      <c r="A27" s="106"/>
      <c r="B27" s="96"/>
      <c r="C27" s="97"/>
      <c r="D27" s="93" t="s">
        <v>140</v>
      </c>
      <c r="E27" s="96"/>
      <c r="F27" s="103"/>
      <c r="G27" s="96"/>
    </row>
    <row r="28" spans="1:7" ht="15" thickBot="1">
      <c r="A28" s="102" t="s">
        <v>44</v>
      </c>
      <c r="B28" s="100"/>
      <c r="C28" s="112" t="s">
        <v>144</v>
      </c>
      <c r="D28" s="97"/>
      <c r="E28" s="96"/>
      <c r="F28" s="103"/>
      <c r="G28" s="86"/>
    </row>
    <row r="29" spans="1:7" ht="14.5" thickBot="1">
      <c r="A29" s="95"/>
      <c r="B29" s="101"/>
      <c r="C29" s="96"/>
      <c r="D29" s="103"/>
      <c r="E29" s="93" t="s">
        <v>77</v>
      </c>
      <c r="F29" s="103"/>
      <c r="G29" s="86"/>
    </row>
    <row r="30" spans="1:7" ht="14.5" thickBot="1">
      <c r="A30" s="85"/>
      <c r="B30" s="108"/>
      <c r="C30" s="93" t="s">
        <v>88</v>
      </c>
      <c r="D30" s="103"/>
      <c r="E30" s="97"/>
      <c r="F30" s="103"/>
      <c r="G30" s="86"/>
    </row>
    <row r="31" spans="1:7" ht="14.5" thickBot="1">
      <c r="A31" s="102" t="s">
        <v>45</v>
      </c>
      <c r="B31" s="86"/>
      <c r="C31" s="97"/>
      <c r="D31" s="93" t="s">
        <v>77</v>
      </c>
      <c r="E31" s="105"/>
      <c r="F31" s="103"/>
      <c r="G31" s="86"/>
    </row>
    <row r="32" spans="1:7" ht="14.5" thickBot="1">
      <c r="A32" s="85"/>
      <c r="B32" s="113"/>
      <c r="C32" s="101" t="s">
        <v>77</v>
      </c>
      <c r="D32" s="96"/>
      <c r="E32" s="103"/>
      <c r="F32" s="103"/>
      <c r="G32" s="86"/>
    </row>
    <row r="33" spans="1:7" ht="15" thickBot="1">
      <c r="A33" s="85"/>
      <c r="B33" s="86"/>
      <c r="C33" s="96"/>
      <c r="D33" s="96"/>
      <c r="E33" s="103"/>
      <c r="F33" s="112" t="s">
        <v>13</v>
      </c>
      <c r="G33" s="86"/>
    </row>
    <row r="34" spans="1:7" ht="15" thickBot="1">
      <c r="A34" s="85"/>
      <c r="B34" s="108"/>
      <c r="C34" s="93" t="s">
        <v>144</v>
      </c>
      <c r="D34" s="96"/>
      <c r="E34" s="103"/>
      <c r="F34" s="96"/>
      <c r="G34" s="86"/>
    </row>
    <row r="35" spans="1:7" ht="15" thickBot="1">
      <c r="A35" s="102" t="s">
        <v>46</v>
      </c>
      <c r="B35" s="86"/>
      <c r="C35" s="103"/>
      <c r="D35" s="93" t="s">
        <v>165</v>
      </c>
      <c r="E35" s="103"/>
      <c r="F35" s="96"/>
      <c r="G35" s="86"/>
    </row>
    <row r="36" spans="1:7" ht="15" thickBot="1">
      <c r="A36" s="85"/>
      <c r="B36" s="108"/>
      <c r="C36" s="101" t="s">
        <v>165</v>
      </c>
      <c r="D36" s="103"/>
      <c r="E36" s="103"/>
      <c r="F36" s="96"/>
      <c r="G36" s="86"/>
    </row>
    <row r="37" spans="1:7" ht="15" thickBot="1">
      <c r="A37" s="106"/>
      <c r="B37" s="96"/>
      <c r="C37" s="96"/>
      <c r="D37" s="103"/>
      <c r="E37" s="112" t="s">
        <v>13</v>
      </c>
      <c r="F37" s="96"/>
      <c r="G37" s="86"/>
    </row>
    <row r="38" spans="1:7" ht="15" thickBot="1">
      <c r="A38" s="102" t="s">
        <v>2</v>
      </c>
      <c r="B38" s="100"/>
      <c r="C38" s="93" t="s">
        <v>144</v>
      </c>
      <c r="D38" s="103"/>
      <c r="E38" s="96"/>
      <c r="F38" s="96"/>
      <c r="G38" s="86"/>
    </row>
    <row r="39" spans="1:7" ht="15" thickBot="1">
      <c r="A39" s="95"/>
      <c r="B39" s="101"/>
      <c r="C39" s="97"/>
      <c r="D39" s="101" t="s">
        <v>13</v>
      </c>
      <c r="E39" s="114"/>
      <c r="F39" s="96"/>
      <c r="G39" s="86"/>
    </row>
    <row r="40" spans="1:7" ht="15" thickBot="1">
      <c r="A40" s="85"/>
      <c r="B40" s="107"/>
      <c r="C40" s="101" t="s">
        <v>13</v>
      </c>
      <c r="D40" s="96"/>
      <c r="E40" s="86"/>
      <c r="F40" s="86"/>
      <c r="G40" s="86"/>
    </row>
    <row r="41" spans="1:7" ht="14.5">
      <c r="A41" s="85"/>
      <c r="B41" s="86"/>
      <c r="C41" s="88"/>
      <c r="D41" s="86"/>
      <c r="E41" s="86"/>
      <c r="F41" s="86"/>
      <c r="G41" s="86"/>
    </row>
    <row r="42" spans="1:7" ht="14.5">
      <c r="A42" s="85"/>
      <c r="B42" s="86"/>
      <c r="C42" s="96"/>
      <c r="D42" s="86"/>
      <c r="E42" s="86"/>
      <c r="F42" s="86"/>
    </row>
    <row r="43" spans="1:7" ht="14.5">
      <c r="B43" s="115"/>
      <c r="C43" s="96"/>
      <c r="D43" s="96"/>
      <c r="E43" s="96"/>
      <c r="F43" s="96"/>
    </row>
    <row r="44" spans="1:7" ht="14.5">
      <c r="B44" s="86"/>
      <c r="C44" s="96"/>
      <c r="D44" s="86"/>
      <c r="E44" s="86"/>
      <c r="F44" s="86"/>
    </row>
    <row r="45" spans="1:7" ht="15" thickBot="1">
      <c r="B45" s="115" t="s">
        <v>39</v>
      </c>
      <c r="C45" s="93" t="s">
        <v>144</v>
      </c>
      <c r="D45" s="96"/>
      <c r="E45" s="96"/>
      <c r="F45" s="96"/>
    </row>
    <row r="46" spans="1:7" ht="14.5" thickBot="1">
      <c r="B46" s="115"/>
      <c r="C46" s="97"/>
      <c r="D46" s="93" t="s">
        <v>166</v>
      </c>
      <c r="E46" s="96"/>
      <c r="F46" s="96"/>
    </row>
    <row r="47" spans="1:7">
      <c r="B47" s="115" t="s">
        <v>40</v>
      </c>
      <c r="C47" s="118" t="s">
        <v>162</v>
      </c>
      <c r="D47" s="97"/>
      <c r="E47" s="96"/>
      <c r="F47" s="96"/>
    </row>
    <row r="48" spans="1:7" ht="14.5" thickBot="1">
      <c r="B48" s="115"/>
      <c r="C48" s="96"/>
      <c r="D48" s="96"/>
      <c r="E48" s="116" t="s">
        <v>164</v>
      </c>
      <c r="F48" s="96"/>
    </row>
    <row r="49" spans="2:6" ht="14.5" thickBot="1">
      <c r="B49" s="115" t="s">
        <v>41</v>
      </c>
      <c r="C49" s="93" t="s">
        <v>21</v>
      </c>
      <c r="D49" s="103"/>
      <c r="E49" s="103"/>
      <c r="F49" s="96"/>
    </row>
    <row r="50" spans="2:6" ht="14.5" thickBot="1">
      <c r="B50" s="115"/>
      <c r="C50" s="97"/>
      <c r="D50" s="112" t="s">
        <v>164</v>
      </c>
      <c r="E50" s="105"/>
      <c r="F50" s="96"/>
    </row>
    <row r="51" spans="2:6" ht="14.5" thickBot="1">
      <c r="B51" s="115" t="s">
        <v>42</v>
      </c>
      <c r="C51" s="101" t="s">
        <v>164</v>
      </c>
      <c r="D51" s="96"/>
      <c r="E51" s="103"/>
      <c r="F51" s="96"/>
    </row>
    <row r="52" spans="2:6" ht="14.5" thickBot="1">
      <c r="B52" s="115"/>
      <c r="C52" s="96"/>
      <c r="D52" s="96"/>
      <c r="E52" s="103"/>
      <c r="F52" s="116" t="s">
        <v>88</v>
      </c>
    </row>
    <row r="53" spans="2:6" ht="15" thickBot="1">
      <c r="B53" s="115" t="s">
        <v>44</v>
      </c>
      <c r="C53" s="93" t="s">
        <v>140</v>
      </c>
      <c r="D53" s="96"/>
      <c r="E53" s="103"/>
      <c r="F53" s="96"/>
    </row>
    <row r="54" spans="2:6" ht="14.5" thickBot="1">
      <c r="B54" s="115"/>
      <c r="C54" s="103"/>
      <c r="D54" s="93" t="s">
        <v>88</v>
      </c>
      <c r="E54" s="103"/>
      <c r="F54" s="96"/>
    </row>
    <row r="55" spans="2:6" ht="14.5" thickBot="1">
      <c r="B55" s="115" t="s">
        <v>45</v>
      </c>
      <c r="C55" s="101" t="s">
        <v>88</v>
      </c>
      <c r="D55" s="103"/>
      <c r="E55" s="103"/>
      <c r="F55" s="96"/>
    </row>
    <row r="56" spans="2:6" ht="14.5" thickBot="1">
      <c r="B56" s="115"/>
      <c r="C56" s="96"/>
      <c r="D56" s="103"/>
      <c r="E56" s="112" t="s">
        <v>88</v>
      </c>
      <c r="F56" s="96"/>
    </row>
    <row r="57" spans="2:6" ht="15" thickBot="1">
      <c r="B57" s="115" t="s">
        <v>46</v>
      </c>
      <c r="C57" s="96" t="s">
        <v>165</v>
      </c>
      <c r="D57" s="103"/>
      <c r="E57" s="96"/>
      <c r="F57" s="96"/>
    </row>
    <row r="58" spans="2:6" ht="15" thickBot="1">
      <c r="B58" s="115"/>
      <c r="C58" s="97"/>
      <c r="D58" s="101" t="s">
        <v>165</v>
      </c>
      <c r="E58" s="114"/>
      <c r="F58" s="96"/>
    </row>
    <row r="59" spans="2:6" ht="15" thickBot="1">
      <c r="B59" s="115" t="s">
        <v>2</v>
      </c>
      <c r="C59" s="101" t="s">
        <v>144</v>
      </c>
      <c r="D59" s="96"/>
      <c r="E59" s="96"/>
      <c r="F59" s="9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</vt:lpstr>
      <vt:lpstr>dl 2024 - 25</vt:lpstr>
      <vt:lpstr>PavoukVF</vt:lpstr>
      <vt:lpstr>PavoukMF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Sára Šíblová</dc:creator>
  <cp:lastModifiedBy>Libor</cp:lastModifiedBy>
  <dcterms:created xsi:type="dcterms:W3CDTF">2024-09-26T09:08:16Z</dcterms:created>
  <dcterms:modified xsi:type="dcterms:W3CDTF">2025-03-08T17:39:07Z</dcterms:modified>
</cp:coreProperties>
</file>